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524" windowWidth="23064" windowHeight="4584" activeTab="0"/>
  </bookViews>
  <sheets>
    <sheet name="KA smst Gasal 1516" sheetId="1" r:id="rId1"/>
  </sheets>
  <definedNames>
    <definedName name="_xlnm.Print_Area" localSheetId="0">'KA smst Gasal 1516'!$D$143:$J$178</definedName>
  </definedNames>
  <calcPr fullCalcOnLoad="1"/>
</workbook>
</file>

<file path=xl/sharedStrings.xml><?xml version="1.0" encoding="utf-8"?>
<sst xmlns="http://schemas.openxmlformats.org/spreadsheetml/2006/main" count="595" uniqueCount="349">
  <si>
    <t>NPM</t>
  </si>
  <si>
    <t>Muhamad Aditya Nugraha</t>
  </si>
  <si>
    <t>Aprilianti Maharani</t>
  </si>
  <si>
    <t>Devid Marihot</t>
  </si>
  <si>
    <t>Pemodelan Knowledge Management System Pengguna Data: Studi Kasus BPS</t>
  </si>
  <si>
    <t>Mohamad Irvan Faradian</t>
  </si>
  <si>
    <t>Pengembangan Kerangka Kebijakan SI/TI pada Kementerian Perdagangan</t>
  </si>
  <si>
    <t>Franova Herdiyanto</t>
  </si>
  <si>
    <t>Analisis Implementasi IT Strategic Plan : Studi Kasus Direktorat Jenderal Pendidikan Tinggi Kementerian Pendidikan dan Kebudayaan</t>
  </si>
  <si>
    <t>Janneko Hadi</t>
  </si>
  <si>
    <t>Ranky Rahmandya</t>
  </si>
  <si>
    <t>Manajemen Risiko Proyek TI dengan kerangka kerja Project Management Body of Knowledge (PMBOK) pada PT Imani Prima</t>
  </si>
  <si>
    <t>Yogi Kurnia</t>
  </si>
  <si>
    <t>Arif Febriyanto</t>
  </si>
  <si>
    <t>Yoga Pratama</t>
  </si>
  <si>
    <t>Perancangan Infrastruktur yang Adapatif pada Sistem Integrated Trading : Studi Kasus PT XYZ</t>
  </si>
  <si>
    <t>Dr.  Eko Kuswardono Budiardjo</t>
  </si>
  <si>
    <t>Firza Prima Aditiawan</t>
  </si>
  <si>
    <t>Perencanaan Strategis Sistem Informasi: Studi Kasus Universitas Pembangunan  Nasional "Veteran" Jawa Timur</t>
  </si>
  <si>
    <t>Ariawan Andi Suhandana</t>
  </si>
  <si>
    <t>Nama Dosen</t>
  </si>
  <si>
    <t>Pembimbing</t>
  </si>
  <si>
    <t>Alex Ferdinansyah, M.Kom.</t>
  </si>
  <si>
    <t>Bob Hardian, Ph.D.</t>
  </si>
  <si>
    <t>Betty Purwandari, Ph.D.</t>
  </si>
  <si>
    <t>Denny, Ph.D.</t>
  </si>
  <si>
    <t>Dana Indra Sensuse, Ph.D.</t>
  </si>
  <si>
    <t>Harry Budi Santoso, Ph.D.</t>
  </si>
  <si>
    <t>Putu Wuri Handayani, M.Sc.</t>
  </si>
  <si>
    <t>Rizal Fathoni Aji, M.Kom.</t>
  </si>
  <si>
    <t>Riri Satria, M.M.</t>
  </si>
  <si>
    <t>Setiadi Yazid, Ph.D.</t>
  </si>
  <si>
    <t>Wahyu Catur Wibowo, Ph.D.</t>
  </si>
  <si>
    <t>Yudho Giri Sucahyo, Ph.D.</t>
  </si>
  <si>
    <t>Prof. Zainal Arifin Hasibuan, Ph.D.</t>
  </si>
  <si>
    <t>Yova Ruldeviyani S.Kom., M.Kom.</t>
  </si>
  <si>
    <t>Dr. Achmad Nizar Hidayanto, S.Kom., M.Kom.</t>
  </si>
  <si>
    <t>Dr. Indra Budi, S.Kom., M.Kom.</t>
  </si>
  <si>
    <t>M. Kasfu Hammi, S.Kom., M.T.I.</t>
  </si>
  <si>
    <t>Muhammad Rifki Shihab, B.B.A., M.Sc.</t>
  </si>
  <si>
    <t>Dr. Ir. Petrus Mursanto, M.Sc.</t>
  </si>
  <si>
    <t>Satrio Baskoro Yudhoatmojo, S.Kom., M.T.I.</t>
  </si>
  <si>
    <t>Drs. Widijanto Satyo Nugroho, M.Math., Ph.D.</t>
  </si>
  <si>
    <t>Dr. Ir. Benny Ranti, M.Sc.</t>
  </si>
  <si>
    <t>dr. Iik Wilarso, M.T.I.</t>
  </si>
  <si>
    <t>Rini Susanti</t>
  </si>
  <si>
    <t>Amimur Rahmat</t>
  </si>
  <si>
    <t>Perencanaan Strategis Sistem Informasi : Studi Kasus PT Pertamina(Persero)</t>
  </si>
  <si>
    <t>Nuki Arsanti</t>
  </si>
  <si>
    <t>Muchamad Nur Rochim</t>
  </si>
  <si>
    <t>Bertha R Marbun</t>
  </si>
  <si>
    <t>Perancangan sistem pengujian perangkat lunak terotomasi menggunakan Data driven dan Modular framework pada Allianz Indonesia</t>
  </si>
  <si>
    <t>Muhammad Hafizh</t>
  </si>
  <si>
    <t>Ari Prionggo</t>
  </si>
  <si>
    <t>Daru Widya Kusumo</t>
  </si>
  <si>
    <t>Theresia Puspa Wijayanti</t>
  </si>
  <si>
    <t>Ressy Dwitias Sari</t>
  </si>
  <si>
    <t>Triyono</t>
  </si>
  <si>
    <t>Agung Widiyarto</t>
  </si>
  <si>
    <t>Radytya Dharma Priwanto</t>
  </si>
  <si>
    <t>Perancangan BCP/DRP untuk industri manufaktur obat: Studi Kasus PT Pfizer Indonesia</t>
  </si>
  <si>
    <t>Anjar Widianto</t>
  </si>
  <si>
    <t>Daniel Dharmabudi</t>
  </si>
  <si>
    <t>Luat Sihombing</t>
  </si>
  <si>
    <t>Achmad Hadiono</t>
  </si>
  <si>
    <t>Kajian terhadap Kualitas Knowledge Product pada Program Pendidikan Daring Indonesia Terbuka Terpadu (PDITT): Studi Kasus Direktorat Jenderal Pendidikan Tinggi</t>
  </si>
  <si>
    <t>Wahyu Agung Nugroho</t>
  </si>
  <si>
    <t xml:space="preserve">Karakterisasi Reservoir dengan Menggunakan Jaringan Syaraf Tiruan: Studi Kasus XYZ Petrochina Indonesia </t>
  </si>
  <si>
    <t>Perancangan Data Warehouse dan Business Intelligence untuk Mendukung Pengambilan Keputusan Proses Seleksi Penyaluran Dana Beasiswa : Studi Kasus Lembaga Pengelola Dana Pendidikan</t>
  </si>
  <si>
    <t xml:space="preserve">Pengaruh Implementasi Aplikasi e-Crewchange terhadap Man-Hour dan Work-Rest Balance: Studi Kasus PT. PHE ONWJ </t>
  </si>
  <si>
    <t>Perancangan Kerangka Kerja Manajemen Proyek Penge,bangan Perangkat Lunak dengan Mengguanakan PMBOK Versi 4: Studi Kasus PUSILKOM UI</t>
  </si>
  <si>
    <t>Analisa Kelayakan Investasi Teknologi Big Data: Studi Kasus PT. Indosat</t>
  </si>
  <si>
    <t xml:space="preserve">Strategi Penerapan Standar ISO/IEC/IEEE 29119 tentang Software Testing: Studi Kasus PT. Manos Solusi </t>
  </si>
  <si>
    <t>Dr. Ade Azurat</t>
  </si>
  <si>
    <t>Adhitya Ahmad Pradypta</t>
  </si>
  <si>
    <t xml:space="preserve">Nuzuludin Hasan </t>
  </si>
  <si>
    <t xml:space="preserve">David Aulia Akbar </t>
  </si>
  <si>
    <t xml:space="preserve">Bondan Himawan </t>
  </si>
  <si>
    <t xml:space="preserve">Faktor-Faktor yang Mempengaruhi  Penerimaan  Sistem Informasi: Studi Kasus Ditjen Bea dan Cukai </t>
  </si>
  <si>
    <t>Erwin Maryadi</t>
  </si>
  <si>
    <t>Soutan Salim</t>
  </si>
  <si>
    <t>Muhammad Anshar Syamsuddin</t>
  </si>
  <si>
    <t>Puspa Indahati Sandhyaduhita M.Sc.</t>
  </si>
  <si>
    <t>Evaluasi Tata Kelola Teknologi Informasi dan Rekomendasi Perbaikan menggunakan Cobit 5 : Studi Kasus Data Center PT. Bank Negara Indonesia Persero Tbk</t>
  </si>
  <si>
    <t>Dian Oktaviani</t>
  </si>
  <si>
    <t>Abrar Hedar</t>
  </si>
  <si>
    <t>Andriyanto</t>
  </si>
  <si>
    <t>Strategi dan Prosedur Pelaksanaan Replikasi Sistem Kiriman Uang Antar Bank di PT. Bank Central Asia</t>
  </si>
  <si>
    <t>Marco Van Basten</t>
  </si>
  <si>
    <t>M.S. Rosyidi Hamna</t>
  </si>
  <si>
    <t>Perancangan Business Intelligence untuk Pengambilan Keputusan Alokasi Dana Operasional Proyek Konstruksi : Studi Kasus PT ABC</t>
  </si>
  <si>
    <t>Wahyu Sri Pamungkas</t>
  </si>
  <si>
    <t>Vicho Septian Darta</t>
  </si>
  <si>
    <t>No</t>
  </si>
  <si>
    <t>Nama</t>
  </si>
  <si>
    <t>Topik/Judul KA</t>
  </si>
  <si>
    <t>Manajemen Portofolio Aplikasi Studi Kasus: PT Bussan Auto Finance (BAF)</t>
  </si>
  <si>
    <t>Dwi Suci Rachmawati</t>
  </si>
  <si>
    <t>Analisa kesiapan keamanan informasi di bidang perbankan dalam pemanfaatan infrastruktur berbasis cloud</t>
  </si>
  <si>
    <t xml:space="preserve">Caesario Wahyu Perkasa </t>
  </si>
  <si>
    <t>Yislam</t>
  </si>
  <si>
    <t>Boiman Simbolon</t>
  </si>
  <si>
    <t>Bramantyo Erlangga</t>
  </si>
  <si>
    <t>Evaluasi Tata Kelola Teknologi Infomasi dengan pendekatan kerangka COBIT 5 : Studi kasus pada Badan Penyelengara Jaminan Sosial (BPJS) Kesehatan</t>
  </si>
  <si>
    <t>Adhikadana Dwitya</t>
  </si>
  <si>
    <t>Perancangan Model dan Prototype Knowledge Management untuk Perusahaan Web House: Studi Kasus PT. Altrovis Tekno Global</t>
  </si>
  <si>
    <t xml:space="preserve">Analisis Sentimen pada Timeline  Twitter Presiden </t>
  </si>
  <si>
    <t>Manajemen Resiko Keamanan Informasi Berdasarkan Standard ISO 27000 Series</t>
  </si>
  <si>
    <t>Analisis Pengaruh Media Online Terhadap Pergerakan Harga Saham di Indonesia dengan Menggunakan Pendekatan Sentiment Analysis</t>
  </si>
  <si>
    <t>Shanti Ratna N</t>
  </si>
  <si>
    <t>David Wicaksono</t>
  </si>
  <si>
    <t>Evaluasi dan Perbaikan Proses Pengembangan Perangkat Lunak Menggunakan Kerangka Kerja CMMI-DEV dan SCRUM: Studi Kasus Departement Microsoft PT Astra Graphia Information Technology</t>
  </si>
  <si>
    <t>CMMI di Software House Kecil/Startup</t>
  </si>
  <si>
    <t>Putra Kisdarlianto</t>
  </si>
  <si>
    <t>Penerapan kerangka kerja Manajemen Risiko menggunakan ISO 27001 (Studi Kasus: PT Telin)</t>
  </si>
  <si>
    <t>M. Siraj Amrullah</t>
  </si>
  <si>
    <t>Condro Kartiko</t>
  </si>
  <si>
    <t>Dhika Audi Prathama</t>
  </si>
  <si>
    <t>Kajian penerimaan dan penggunaan aplikasi Loan Origination System di PT CIMB Niaga</t>
  </si>
  <si>
    <t>Mutiara Rasvanelin</t>
  </si>
  <si>
    <t>Evaluasi Kemapanan Proses Pengembangan Perangkat Lunak Menggunakan Scrum Maturity Model: Studi Kasus PT. Kana Software</t>
  </si>
  <si>
    <t>Ahmad Fikri Adriansyah</t>
  </si>
  <si>
    <t>Strategi Peningkatan Kualitas Layanan Sistem Pelaporan Perkembangan Pelaksanaan Program Berdasarkan Analisis Kepuasan Pengguna : Studi Kasus Direktorat Jenderal Pendidikan Tinggi</t>
  </si>
  <si>
    <t>Analisis Manajemen Pengetahuan Dalam Rangka Meningkatkan Kinerja Perusahaan Konsultan Teknologi Informasi (Study Kasus PT. Magna Solusi Indonesia).</t>
  </si>
  <si>
    <t xml:space="preserve">Perancangan Knowledge Management System: Studi Kasus RSUD Pasa Rebo Jakarta </t>
  </si>
  <si>
    <t>Amril Syalim, M.Eng</t>
  </si>
  <si>
    <t xml:space="preserve">Insan Aulia </t>
  </si>
  <si>
    <t>Perancangan Infrastruktur Untuk Mendukung Sistem Peringatan Dini (Early Warning System) Maritim di Badan Keamanan Laut</t>
  </si>
  <si>
    <t>Anung Satriaji Rahman</t>
  </si>
  <si>
    <t>Email</t>
  </si>
  <si>
    <t>alex.ferdinansyah@gmail.com</t>
  </si>
  <si>
    <t>nizar@cs.ui.ac.id</t>
  </si>
  <si>
    <t>hardian@cs.ui.ac.id</t>
  </si>
  <si>
    <t>bettyp@cs.ui.ac.id</t>
  </si>
  <si>
    <t>benny.ranti@gmail.com</t>
  </si>
  <si>
    <t>denny@cs.ui.ac.id</t>
  </si>
  <si>
    <t>dana@cs.ui.ac.id</t>
  </si>
  <si>
    <t>eko@cs.ui.ac.id</t>
  </si>
  <si>
    <t>harrybs@cs.ui.ac.id</t>
  </si>
  <si>
    <t>iik@cs.ui.ac.id</t>
  </si>
  <si>
    <t>indra@cs.ui.ac.id</t>
  </si>
  <si>
    <t>m_kasfu@cs.ui.ac.id</t>
  </si>
  <si>
    <t>shihab@cs.ui.ac.id</t>
  </si>
  <si>
    <t>santo@cs.ui.ac.id</t>
  </si>
  <si>
    <t>putu.wuri@cs.ui.ac.id</t>
  </si>
  <si>
    <t>p.indahati@cs.ui.ac.id</t>
  </si>
  <si>
    <t>rizal@cs.ui.ac.id</t>
  </si>
  <si>
    <t>ririsatria@gmail.com</t>
  </si>
  <si>
    <t>satrio.baskoro@cs.ui.ac.id</t>
  </si>
  <si>
    <t>setiadi@cs.ui.ac.id</t>
  </si>
  <si>
    <t>wibowo@cs.ui.ac.id</t>
  </si>
  <si>
    <t>wnugroho@cs.ui.ac.id</t>
  </si>
  <si>
    <t>yudho@cs.ui.ac.id</t>
  </si>
  <si>
    <t>yova@cs.ui.ac.id</t>
  </si>
  <si>
    <t>zhasibua@cs.ui.ac.id</t>
  </si>
  <si>
    <t>amril.syalim@cs.ui.ac.id</t>
  </si>
  <si>
    <t>ivan@cs.ui.ac.id</t>
  </si>
  <si>
    <t>ade@cs.ui.ac.id</t>
  </si>
  <si>
    <t>Perancangan Kebijakan Keamanan Informasi Berdasarkan ISO/IEC 27001: studi kasus PT XL Axiata Tbk</t>
  </si>
  <si>
    <t>Nedya Farisia</t>
  </si>
  <si>
    <t>Angga Kusumah</t>
  </si>
  <si>
    <t>Perancangan Strategi Sistem Informasi: Integrasi Sistem Monitoring Transaksional</t>
  </si>
  <si>
    <t>Perancangan Model Knowledge Management System : Studi kasus PT XYZ</t>
  </si>
  <si>
    <t>Perencanaan Strategis Sistem Informasi studi kasus Universitas Indonesia</t>
  </si>
  <si>
    <t>adin@ui.ac.id</t>
  </si>
  <si>
    <t>Gladhi Guarddin, M.Kom.</t>
  </si>
  <si>
    <t>M. Ivan Fanany, Ph.D.</t>
  </si>
  <si>
    <t>Analisis Faktor-Faktor Penggunaan Layanan Media Penyimpanan Data Berbasis Cloud (Cloud Storage)</t>
  </si>
  <si>
    <t>Perancangan solusi knowledge management dan prototype knowledge management system: Studi kasus PT BCA</t>
  </si>
  <si>
    <t>Frielianna Yessie Lorenz P. S.</t>
  </si>
  <si>
    <t>Evaluasi Kesiapan Manajemen Keamanan Informasi Berdasarkan Indeks Keamanan Informasi (KAMI): Studi Kasus Badan Koordinasi Penanaman Modal (BKPM)</t>
  </si>
  <si>
    <t>Moh Hadi Subowo</t>
  </si>
  <si>
    <t>Tomi Sirait</t>
  </si>
  <si>
    <t xml:space="preserve">Tata Kelola Sertifikat Elektronik </t>
  </si>
  <si>
    <t>Sri Widiastuti</t>
  </si>
  <si>
    <t>Analisis Pengukuran Tingkat Kesiapan Penerapan Knowledge Management: Studi Kasus Pusat Pengolahan Data dan Informasi Badan Koordinasi Penanaman Modal</t>
  </si>
  <si>
    <t>Immanuel Panjaitan</t>
  </si>
  <si>
    <t>Analisis Manfaat CMMI Terhadap Kesuksesan Proyek Teknologi Infomasi : Studi Kasus PT. XYZ</t>
  </si>
  <si>
    <t>Nurul Budi Utomo</t>
  </si>
  <si>
    <t>Lalu Faisal Amri Rahman</t>
  </si>
  <si>
    <t>Rahmah Nur Fitriani</t>
  </si>
  <si>
    <t>Millati Indah</t>
  </si>
  <si>
    <t xml:space="preserve">Analisis Sentimen terhadap Kualitas Data BPS </t>
  </si>
  <si>
    <t>Teofilus Gabe Sidauruk</t>
  </si>
  <si>
    <t>Pengukuran tingkat kematangan manajemen proyek berdasarkan project management maturity model: studi kasus PT. Artajasa Pembayaran Elektronis</t>
  </si>
  <si>
    <t>Perancangan Arsitektur Teknologi Informasi untuk implementasi National Standard Indonesia Chip Card Spesification (NSICCS) pada transaksi kartu debit di mesin EDC: Studi Kasus PT Bank XYZ Tbk</t>
  </si>
  <si>
    <t>Novita Debora</t>
  </si>
  <si>
    <t>Yuaning Fajariana</t>
  </si>
  <si>
    <t>Data Mining untuk Informasi Iklim</t>
  </si>
  <si>
    <t>Amir Rachman Syarifudin</t>
  </si>
  <si>
    <t>Yudi Prasetiawan</t>
  </si>
  <si>
    <t>Model Implementasi TIK untuk Nelayan</t>
  </si>
  <si>
    <t>Satrio Wibowo</t>
  </si>
  <si>
    <t>Muh. Yasir</t>
  </si>
  <si>
    <t>Dwi Dinia Rahayu</t>
  </si>
  <si>
    <t>Dhany Wicaksono</t>
  </si>
  <si>
    <t>A Hartanto</t>
  </si>
  <si>
    <t xml:space="preserve">Perancangan Spesifikasi Sistem Informasi untuk Pengawasan Perbaikan Penerangan Jalan Umum di Jakarta </t>
  </si>
  <si>
    <t>Fransiska Vatma Paramita E.U</t>
  </si>
  <si>
    <t xml:space="preserve">Analisis Kebutuhan Fitur Aplikasi Infografis: Studi Kasus Badan Pusat Statistik </t>
  </si>
  <si>
    <t>Dwi Arie Kurniawan</t>
  </si>
  <si>
    <t>Perancangan Disaster Recovery Plan (DRP): Studi Kasus Badan Pemeriksa Keuangan Republik Indonesia</t>
  </si>
  <si>
    <t>Alhadi Saputra</t>
  </si>
  <si>
    <t>Nurasih Hery Putranti</t>
  </si>
  <si>
    <t xml:space="preserve">Perencanaan Strategis Sistem Informasi, studi kasus pada Dinas Perindustrian dan Energi Pemprov DKI Jakarta
</t>
  </si>
  <si>
    <t>Ayu Setiarini</t>
  </si>
  <si>
    <t>Perancangan Model Kompetensi SDM Teknologi Informasi dalam IT Governance</t>
  </si>
  <si>
    <t>Verawaty Situmorang</t>
  </si>
  <si>
    <t>Analisis Manajemen Proyek TI, Studi Kasus Institut Teknologi Del</t>
  </si>
  <si>
    <t>Elisabeth Martha Koeanan</t>
  </si>
  <si>
    <t>Septya Dewi Mayasari</t>
  </si>
  <si>
    <t>Perancangan Disaster Recovery Plan (DRP): Studi Kasus Perpustakaan Nasional Republik Indonesia</t>
  </si>
  <si>
    <t>Ivonne Margi Immanuella</t>
  </si>
  <si>
    <t>Analisis Faktor yang Mempengaruhi Penanam Modal dalam Menggunakan LKPM Online: Studi Kasus Badan Koordinasi Penanaman Modal Republik Indonesia</t>
  </si>
  <si>
    <t>Beatrix Tambunan</t>
  </si>
  <si>
    <t>Denna Arfiani</t>
  </si>
  <si>
    <t>Perancangan Model dan Strategi Knowledge Management System: Studi Kasus Badan Pengkajian dan Penerapan Teknologi</t>
  </si>
  <si>
    <t>Armando Rilentuah Parhusip</t>
  </si>
  <si>
    <t>Analisis faktor-faktor yang mempengaruhi penerimaan konsumen terhadap pembelian travel online</t>
  </si>
  <si>
    <t>Nia Angga Ratnafiri</t>
  </si>
  <si>
    <t>Perancangan Prosedur Operasi Standar (POS) Pengembangan Aplikasi  Studi Kasus : Badan Pemeriksa Keuangan Republik Indonesia</t>
  </si>
  <si>
    <t>Satyani Karina Eka Putri</t>
  </si>
  <si>
    <t>Strategi Manajemen Pengetahuan (Knowledge Management) Pada Badan Kepegawaian Negara (BKN)</t>
  </si>
  <si>
    <t>Vicky Permana</t>
  </si>
  <si>
    <t>Tami Utiwi Handayani</t>
  </si>
  <si>
    <t>Cesilia Fidora</t>
  </si>
  <si>
    <t>Erlang Erlangga</t>
  </si>
  <si>
    <t>Analisis Tingkat Kapabilitas dan Pembentukan Peta Strategi Teknologi Informasi Menggunakan Control Objetives for Information and Related Technology Versi 5 dan Balanced Scorecard: Studi Kasus Kementerian Luar Negeri</t>
  </si>
  <si>
    <t xml:space="preserve">analisis faktor / analisis keuntungan </t>
  </si>
  <si>
    <t>Maria Nila Anggia Rini</t>
  </si>
  <si>
    <t>Strategi Media Sosial Untuk Pengembangan Bisnis Keluarga: Studi Kasus Mebel Karitas</t>
  </si>
  <si>
    <t>Nurlina Setyawan</t>
  </si>
  <si>
    <t>Adhi Saputra</t>
  </si>
  <si>
    <t>Risetiyawan Dimas Sutejo</t>
  </si>
  <si>
    <t>Benita Clarissa</t>
  </si>
  <si>
    <t xml:space="preserve">Analisis Tingkat Kematangan Manajemen Proyek Menggunakan Project Management Maturity Model  PM Solutions: Studi Kasus FIFGROUP (FIF)
</t>
  </si>
  <si>
    <t>Christian Abraham</t>
  </si>
  <si>
    <t>Perancangan Sistem Manajemen Aset TI, studi kasus Badan Koordinasi Penanaman Modal</t>
  </si>
  <si>
    <t>Maria Ulfah</t>
  </si>
  <si>
    <t xml:space="preserve">Mengukur Tingkat Maturitas Data Center studi kasus: PT XYZ
</t>
  </si>
  <si>
    <t>Pillarrichie Ray</t>
  </si>
  <si>
    <t xml:space="preserve">Kebijakan Manajemen Layanan dan Standar Desain Layanan Cloud Berdasarkan ISO/IEC 20000: Studi Kasus PT. Aplikanusa Lintasarta </t>
  </si>
  <si>
    <t>Perancangan Knowledge Management System: Studi Kasus PT. Darya-Varia Laboratoria Tbk</t>
  </si>
  <si>
    <t>Deteksi dan Identifikasi Cyberbullying pada Media Sosial dengan Menggunakan Data Mining dan Network Analysis</t>
  </si>
  <si>
    <t>Perancangan Infrastruktur TI pada Bisnis Unit Strategis*
e-Health* Lintasarta (OWLEXA *Healthcare*) dengan Menggunakan kerangka Kerja TOGAF dan Zachman.</t>
  </si>
  <si>
    <t xml:space="preserve">Evaluasi Layanan Service Desk Direktorat Informasi Kepabeanan dan Cukai (DIKC) Direktorat Jenderal Bea dan Cukai (DJBC)
</t>
  </si>
  <si>
    <t>Perancangan Standar Kompetensi Pegawai TIK : Studi Kasus Ditjen Bea dan Cukai Kemenkeu.</t>
  </si>
  <si>
    <t>Evaluasi Knowledge Management System pada Operasional studi kasus: PT. Telkom Akses</t>
  </si>
  <si>
    <t>Perancangan Business Continuity Plan pada Industri
Telekomunikasi (Studi Kasus : IT Business Support System Hutchinson 3 Indonesia)</t>
  </si>
  <si>
    <t>Analisis Kesuksesan Sistem Komputerisasi Kantor Pertanahan Dalam Meningkatkan Kinerja Dan Pelayanan Di Kantor Pertanahan. Studi Kasus Kementerian Agraria dan Tata Ruang Republik Indonesia</t>
  </si>
  <si>
    <t xml:space="preserve">Evaluasi Tata Kelola Teknologi Informasi dan Penentuan Prioritas Perbaikan Menggunakan Komponen COBIT 5 Enabler dan Metode AHP: Studi KAsus Setjen DPR RI </t>
  </si>
  <si>
    <t xml:space="preserve">Knowledge Management System </t>
  </si>
  <si>
    <t>Analisis Faktor Pengaruh Penggunaan Modul Knowledge Management pada Sistem Pencatatan Insiden: Studi Kasus PT Pertamina (Persero)</t>
  </si>
  <si>
    <t>Perancangan Service Level Agreement Layanan TI berbasis ITIL V3: Studi Kasus Badan Pemeriksa Keuangan Republik Indonesia</t>
  </si>
  <si>
    <t>Perencanaan Strategis Sistem Informasi berbasis Enterprise Architecure (EA)  dan Service Oriented Architecture (SOA): Studi Kasus PT. PNM</t>
  </si>
  <si>
    <t>Asesment knowledge management readiness case study Bank X</t>
  </si>
  <si>
    <t>Rimico A</t>
  </si>
  <si>
    <t>Evita wisnuwardhani</t>
  </si>
  <si>
    <t>Rahayu Yuni Susanti</t>
  </si>
  <si>
    <t>Model Implementasi TIK untuk Petani</t>
  </si>
  <si>
    <t>Juliardi Indra Ferdianto</t>
  </si>
  <si>
    <t>Perancangan Infrastruktur Teknologi Informasi Sistem Monitoring Pengelolaan Layanan IT Services: Studi Kasus PT. Aplikanusa Lintasarta</t>
  </si>
  <si>
    <t>Christina Widyasari</t>
  </si>
  <si>
    <t>Rancangan Indikator Kinerja Utama Struktur Organisasi Baru Teknologi Informasi dan Komunikasi: Studi Kasus Kementerian Keuangan Republik Indonesia.</t>
  </si>
  <si>
    <t>Analisis Penerimaan Pengguna e-learning: Studi Kasus Universitas Islam Indonesia.</t>
  </si>
  <si>
    <t>Manajemen Risiko Keamanan Sistem Informasi pada PT. Aplikanusa Lintasarta Business Unit Strategis e-Health           (OWLEXA e-Health )</t>
  </si>
  <si>
    <t>Sumardi</t>
  </si>
  <si>
    <t>Analisis Manfaat Penerapan e-Logistik untuk Mendukung Program Pengembangan Sistem Logistik Nasional</t>
  </si>
  <si>
    <t>Nurhalimah Harahap</t>
  </si>
  <si>
    <t>Rosita Dewi Hadiyanti</t>
  </si>
  <si>
    <t>Rancangan Tata Kelola Data Center: Studi Kasus BPS</t>
  </si>
  <si>
    <t>Fadhilla Permitasari</t>
  </si>
  <si>
    <t>Perancangan Disaster Recovery Plan: Studi Kasus BPS</t>
  </si>
  <si>
    <t>Nani Nuraini</t>
  </si>
  <si>
    <t>Perancangan Disaster Recovery Plan pada Instansi Pemerintah: Studi Kasus Kementerian Agama</t>
  </si>
  <si>
    <t>Winggar Pastian Pramulina</t>
  </si>
  <si>
    <t>Perancangan CRM untuk Pelanggan Potensial Pembelian Kembali : Studi Kasus PT Astra International Tbk - AstraWorld</t>
  </si>
  <si>
    <t>Moh Nur Aliman Karim</t>
  </si>
  <si>
    <t>Data Mining: Predictive analysis on e-commerce</t>
  </si>
  <si>
    <t>Data Mining: Opinion Mining bahasa indonesia pada social media berbasis twitter</t>
  </si>
  <si>
    <t>Yogi Fahmi Hakimi</t>
  </si>
  <si>
    <t>Perancangan Knowledge Management System: Studi Kasus PT Fortius Solusi Informatika</t>
  </si>
  <si>
    <t>Kajian Pengembangan Perangkat Lunak : Studi Kasus PT. Nawakara Perkasa Nusantara</t>
  </si>
  <si>
    <t>Analisis pemanfaatan data IoT devices menggunakan OBD II</t>
  </si>
  <si>
    <t>Johanes P. Andie Brahmantya</t>
  </si>
  <si>
    <t>Analisis Kesiapan Penerapan Knowledge Management di Badan Tenaga Nuklir Nasional</t>
  </si>
  <si>
    <t>Total</t>
  </si>
  <si>
    <t>Bobby A.A. Nazief, Ph.D.</t>
  </si>
  <si>
    <t>nazief@cs.ui.ac.id</t>
  </si>
  <si>
    <t>Dennie Raditya W</t>
  </si>
  <si>
    <t>Pengukuran kualitas perangkat lunak (custom development): Studi kasus departement microsoft PT. AGIT</t>
  </si>
  <si>
    <t>LUAR</t>
  </si>
  <si>
    <t>DALAM</t>
  </si>
  <si>
    <t>Pengembangan Kerangka Kebijakan SI/TI pada Pangkalan Data Pendidikan Tinggi (PDDIKTI)</t>
  </si>
  <si>
    <t>Perancangan Strategi Mobile Commerce: Studi Kasus pada PT Bhinneka Mentari Dimensi</t>
  </si>
  <si>
    <t>Analisis Penggunaan Twitter pada Pemerintah Indonesia</t>
  </si>
  <si>
    <t>Kajian Peningkatan Kualitas Web Portal: Studi Kasus Perpustakaan Nasional Republik Indonesia</t>
  </si>
  <si>
    <t>Redesign sistem informasi perguruan tinggi bermasalah sebagai alat pengambil keputusan</t>
  </si>
  <si>
    <t>Perancangan Infrastruktur pada PT. XYZ</t>
  </si>
  <si>
    <t>Penyusunan Kerangka Kerja dan Prosedur Manajemen
Risiko Teknologi Informasi Berbasis Risk IT dan ISO 31000: Studi Kasus PT Rekayasa Industri</t>
  </si>
  <si>
    <t>Erma Nindiaswari</t>
  </si>
  <si>
    <t>Analisis kepuasan pengguna terhadap penerapan Sistem Persuratan dan Disposisi Elektronik (SPDE) menggunakan metode Service Quality (SERVQUAL) : Studi Kasus Kementerian Sekretariat Negara</t>
  </si>
  <si>
    <t>Strategi Evaluasi Kualitas Produk Perangkat Lunak: Studi Kasus PT Katapedia Indonesia</t>
  </si>
  <si>
    <t>Perancangan Infrastruktur dengan Teknologi Informasi Adaptif Menggunakan Kerangka Kerja TOGAF ADM:  Studi Kasus Astra Credit Companies (ACC)</t>
  </si>
  <si>
    <t>Faktor-Faktor yang Memengaruhi Kesuksesan Implementasi Information Technology Master Plan di Perusahaan Bidang Pasar Modal Studi Kasus: PT. Kustodian Sentral Efek Indonesia</t>
  </si>
  <si>
    <t>Ridho Pahwana Erwandhani</t>
  </si>
  <si>
    <t>Perancangan Proses Pengembangan Piranti Lunak pada Perusahaan Joint Venture Berdasarkan Kerangka Kerja CMMI-Dev: Studi Kasus PT Pactera Jatis Indonesia</t>
  </si>
  <si>
    <t>Renny Indah Wardhani</t>
  </si>
  <si>
    <t>Evaluasi Tingkat Kemapanan Proses Pengembangan Data Warehouse: Studi Kasus Badan Pusat Statistik</t>
  </si>
  <si>
    <t>Probo Herawani</t>
  </si>
  <si>
    <t>Strategi Peningkatan Kualitas Data dan Informasi: Studi Kasus Kemenristekdikti</t>
  </si>
  <si>
    <t>M Taufik Rizky</t>
  </si>
  <si>
    <t>Perancangan Strategi Media Sosial Pada Portal Sepakbola Studi kasus Cekskor.com</t>
  </si>
  <si>
    <t>Normansyah Kusuma</t>
  </si>
  <si>
    <t>Strategi Pemberdayaan Pengguna  untuk Mendukung Kesusksesan  Penerapan  Sistem Informasi: Studi Kasus PT. Maskapai Reasuransi Indonesia Tbk.</t>
  </si>
  <si>
    <t>Analisis Penerimaan Pengguna Akhir dengan Menggunakan Technology Acceptance Model dan End User Computing Satisfaction Terhadap Penerapan Sistem Database Dukungan Kebijakan Nasional (SDDKN) Kementerian Sekretariat Negara</t>
  </si>
  <si>
    <t>Hotmauli Simamora</t>
  </si>
  <si>
    <t>Penyusunan Standar Hadware, Software, SDM dan Kodifikasi Elemen Data: Studi Kasus Pemkab X.</t>
  </si>
  <si>
    <t>Perancangan Knowledge Management System: Studi Kasus Badan Litbang Dan Diklat Kementerian Agama</t>
  </si>
  <si>
    <t>Nugroho Irianto</t>
  </si>
  <si>
    <t>Perancangan Disaster Recovery Plan: Studi Kasus PT Astra Daihatsu Motor</t>
  </si>
  <si>
    <t>Timothy Kevin Wicaksono</t>
  </si>
  <si>
    <t>Risk Management</t>
  </si>
  <si>
    <t>Putu Agus Adi Prajatama</t>
  </si>
  <si>
    <t>Perancangan Manajemen Risiko Keamanan Informasi: Studi Kasus Direktorat Jenderal Pajak Kementerian Keuangan</t>
  </si>
  <si>
    <t>Fredy Pranajaya Gst.ngh.putu</t>
  </si>
  <si>
    <t>Analisis dan Design Management Project Untuk Multiple Project Studi Kasus PT Square Gate One</t>
  </si>
  <si>
    <t>Niko Wahyudi</t>
  </si>
  <si>
    <t>Perancangan Spesifikasi Sistem Informasi untuk Pengawasan Pemeliharaan dan Perbaikan Peralatan Pengamatan BMKG</t>
  </si>
  <si>
    <t>Eko Dwi Wibowo</t>
  </si>
  <si>
    <t>Ridwan Nurhayat</t>
  </si>
  <si>
    <t>Perancangan Model Sistem Manajemen Pengetahuan Pada Perusahaan Pengembang Perangkat Lunak: Studi Kasus Pada PT Xybase Indonesia</t>
  </si>
  <si>
    <t>Docker Linux usage for enterprise/Docker linux usage as PAAS</t>
  </si>
  <si>
    <t>Anna Yuliarti Khodijah, M.Ebiz.</t>
  </si>
  <si>
    <t>annayuliartikh@gmail.com</t>
  </si>
  <si>
    <t>Faktor-faktor yang mempengeruhi Knowledge Sharing
Capabilities Konsultan TI: Studi Kasus Department SAP PT AGIT</t>
  </si>
  <si>
    <t>Analisis Kebijakan Teknologi Informasi di Bidang Riset dan Teknologi</t>
  </si>
  <si>
    <t>Pemanfaatan Teknik Data Mining untuk Menentukan Calon Peserta Keluarga Berencana</t>
  </si>
  <si>
    <t>Faktor-Faktor yang Mempengaruhi Kepuasan Pengguna Aplikasi Mobile Islami Studi Kasus: Aplikasi Salaam Samsung R&amp;D Institute Indonesia</t>
  </si>
  <si>
    <t>Strategi Knowledge Management: Studi Kasus PT KSEI</t>
  </si>
  <si>
    <t>Pengembangan Rencana Kontinjensi untuk Mitigasi Gangguan Layanan pada Data Center:Studi Kasus PT. XYZ</t>
  </si>
  <si>
    <t>luar</t>
  </si>
  <si>
    <t>dalam</t>
  </si>
  <si>
    <t>IT Policy pada Instansi Pemerintah: Studi Kasus Kementerian Agama RI</t>
  </si>
  <si>
    <t>Status Akademik</t>
  </si>
  <si>
    <t>Analisa IT Strategic yang mempengaruhi model bisnis perusahaan Game Developer di Indonesia</t>
  </si>
  <si>
    <t>PENETAPAN PEMBIMBING KA SEMESTER GASAL 2015/2016</t>
  </si>
  <si>
    <t>Perancangan Sistem Informasi Logistik Material Menara: Studi Kasus PT. Tower Bersama Group TBK</t>
  </si>
  <si>
    <t>Uji Keamanan Informasi : Studi Kasus Kabupaten X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</si>
</sst>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7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/>
    </xf>
    <xf numFmtId="0" fontId="47" fillId="32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wrapText="1"/>
    </xf>
    <xf numFmtId="0" fontId="5" fillId="32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8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/>
    </xf>
    <xf numFmtId="0" fontId="47" fillId="32" borderId="0" xfId="0" applyFont="1" applyFill="1" applyAlignment="1">
      <alignment horizontal="center" vertical="center"/>
    </xf>
    <xf numFmtId="0" fontId="47" fillId="32" borderId="12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wrapText="1"/>
    </xf>
    <xf numFmtId="0" fontId="47" fillId="32" borderId="0" xfId="0" applyFont="1" applyFill="1" applyBorder="1" applyAlignment="1">
      <alignment horizontal="center"/>
    </xf>
    <xf numFmtId="0" fontId="47" fillId="32" borderId="0" xfId="0" applyFont="1" applyFill="1" applyAlignment="1">
      <alignment horizontal="center"/>
    </xf>
    <xf numFmtId="0" fontId="47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0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wrapText="1"/>
    </xf>
    <xf numFmtId="0" fontId="51" fillId="32" borderId="0" xfId="0" applyFont="1" applyFill="1" applyBorder="1" applyAlignment="1">
      <alignment horizontal="right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wrapText="1"/>
    </xf>
    <xf numFmtId="0" fontId="5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vertical="center"/>
    </xf>
    <xf numFmtId="0" fontId="47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0" fontId="47" fillId="32" borderId="11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47" fillId="32" borderId="10" xfId="0" applyFont="1" applyFill="1" applyBorder="1" applyAlignment="1">
      <alignment horizontal="center" wrapText="1"/>
    </xf>
    <xf numFmtId="0" fontId="47" fillId="32" borderId="10" xfId="0" applyFont="1" applyFill="1" applyBorder="1" applyAlignment="1">
      <alignment horizontal="left" vertical="center"/>
    </xf>
    <xf numFmtId="0" fontId="47" fillId="32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ebmail.cs.ui.ac.id/horde2/imp/message.php?address=n.m.ari.p.s%40gmail.com&amp;name=&amp;thismailbox=INBOX&amp;actionID=156&amp;array_index=25&amp;index=12035" TargetMode="External" /><Relationship Id="rId2" Type="http://schemas.openxmlformats.org/officeDocument/2006/relationships/hyperlink" Target="https://webmail.cs.ui.ac.id/horde2/imp/message.php?address=n.m.ari.p.s%40gmail.com&amp;name=&amp;thismailbox=INBOX&amp;actionID=156&amp;array_index=25&amp;index=12035" TargetMode="External" /><Relationship Id="rId3" Type="http://schemas.openxmlformats.org/officeDocument/2006/relationships/hyperlink" Target="https://webmail.cs.ui.ac.id/horde2/imp/message.php?address=n.m.ari.p.s%40gmail.com&amp;name=&amp;thismailbox=INBOX&amp;actionID=156&amp;array_index=25&amp;index=12035" TargetMode="External" /><Relationship Id="rId4" Type="http://schemas.openxmlformats.org/officeDocument/2006/relationships/hyperlink" Target="https://webmail.cs.ui.ac.id/horde2/imp/message.php?address=n.m.ari.p.s%40gmail.com&amp;name=&amp;thismailbox=INBOX&amp;actionID=156&amp;array_index=25&amp;index=1203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04800" cy="180975"/>
    <xdr:sp>
      <xdr:nvSpPr>
        <xdr:cNvPr id="1" name="AutoShape 1" descr="https://webmail.cs.ui.ac.id/horde2/imp/graphics/addressbook-blue.gif">
          <a:hlinkClick r:id="rId1"/>
        </xdr:cNvPr>
        <xdr:cNvSpPr>
          <a:spLocks noChangeAspect="1"/>
        </xdr:cNvSpPr>
      </xdr:nvSpPr>
      <xdr:spPr>
        <a:xfrm>
          <a:off x="4791075" y="28765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295275"/>
    <xdr:sp>
      <xdr:nvSpPr>
        <xdr:cNvPr id="2" name="AutoShape 1" descr="https://webmail.cs.ui.ac.id/horde2/imp/graphics/addressbook-blue.gif">
          <a:hlinkClick r:id="rId2"/>
        </xdr:cNvPr>
        <xdr:cNvSpPr>
          <a:spLocks noChangeAspect="1"/>
        </xdr:cNvSpPr>
      </xdr:nvSpPr>
      <xdr:spPr>
        <a:xfrm>
          <a:off x="4791075" y="7191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71450" cy="295275"/>
    <xdr:sp>
      <xdr:nvSpPr>
        <xdr:cNvPr id="3" name="AutoShape 1" descr="https://webmail.cs.ui.ac.id/horde2/imp/graphics/addressbook-blue.gif">
          <a:hlinkClick r:id="rId3"/>
        </xdr:cNvPr>
        <xdr:cNvSpPr>
          <a:spLocks noChangeAspect="1"/>
        </xdr:cNvSpPr>
      </xdr:nvSpPr>
      <xdr:spPr>
        <a:xfrm>
          <a:off x="2705100" y="7191375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71450" cy="1085850"/>
    <xdr:sp>
      <xdr:nvSpPr>
        <xdr:cNvPr id="4" name="AutoShape 1" descr="https://webmail.cs.ui.ac.id/horde2/imp/graphics/addressbook-blue.gif">
          <a:hlinkClick r:id="rId4"/>
        </xdr:cNvPr>
        <xdr:cNvSpPr>
          <a:spLocks noChangeAspect="1"/>
        </xdr:cNvSpPr>
      </xdr:nvSpPr>
      <xdr:spPr>
        <a:xfrm>
          <a:off x="2705100" y="8172450"/>
          <a:ext cx="1714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ademic.ui.ac.id/main/Academic/Summary?p=VbgLqAQmKpa85lj4ersL4k1TCi8uYg2Kl3QSMnAgyCM," TargetMode="External" /><Relationship Id="rId2" Type="http://schemas.openxmlformats.org/officeDocument/2006/relationships/hyperlink" Target="mailto:alex.ferdinansyah@gmail.com" TargetMode="External" /><Relationship Id="rId3" Type="http://schemas.openxmlformats.org/officeDocument/2006/relationships/hyperlink" Target="mailto:nizar@cs.ui.ac.id" TargetMode="External" /><Relationship Id="rId4" Type="http://schemas.openxmlformats.org/officeDocument/2006/relationships/hyperlink" Target="mailto:hardian@cs.ui.ac.id" TargetMode="External" /><Relationship Id="rId5" Type="http://schemas.openxmlformats.org/officeDocument/2006/relationships/hyperlink" Target="mailto:bettyp@cs.ui.ac.id" TargetMode="External" /><Relationship Id="rId6" Type="http://schemas.openxmlformats.org/officeDocument/2006/relationships/hyperlink" Target="mailto:benny.ranti@gmail.com" TargetMode="External" /><Relationship Id="rId7" Type="http://schemas.openxmlformats.org/officeDocument/2006/relationships/hyperlink" Target="mailto:denny@cs.ui.ac.id" TargetMode="External" /><Relationship Id="rId8" Type="http://schemas.openxmlformats.org/officeDocument/2006/relationships/hyperlink" Target="mailto:dana@cs.ui.ac.id" TargetMode="External" /><Relationship Id="rId9" Type="http://schemas.openxmlformats.org/officeDocument/2006/relationships/hyperlink" Target="mailto:eko@cs.ui.ac.id" TargetMode="External" /><Relationship Id="rId10" Type="http://schemas.openxmlformats.org/officeDocument/2006/relationships/hyperlink" Target="mailto:adin@ui.ac.id" TargetMode="External" /><Relationship Id="rId11" Type="http://schemas.openxmlformats.org/officeDocument/2006/relationships/hyperlink" Target="mailto:harrybs@cs.ui.ac.id" TargetMode="External" /><Relationship Id="rId12" Type="http://schemas.openxmlformats.org/officeDocument/2006/relationships/hyperlink" Target="mailto:iik@cs.ui.ac.id" TargetMode="External" /><Relationship Id="rId13" Type="http://schemas.openxmlformats.org/officeDocument/2006/relationships/hyperlink" Target="mailto:indra@cs.ui.ac.id" TargetMode="External" /><Relationship Id="rId14" Type="http://schemas.openxmlformats.org/officeDocument/2006/relationships/hyperlink" Target="mailto:m_kasfu@cs.ui.ac.id" TargetMode="External" /><Relationship Id="rId15" Type="http://schemas.openxmlformats.org/officeDocument/2006/relationships/hyperlink" Target="mailto:shihab@cs.ui.ac.id" TargetMode="External" /><Relationship Id="rId16" Type="http://schemas.openxmlformats.org/officeDocument/2006/relationships/hyperlink" Target="mailto:santo@cs.ui.ac.id" TargetMode="External" /><Relationship Id="rId17" Type="http://schemas.openxmlformats.org/officeDocument/2006/relationships/hyperlink" Target="mailto:putu.wuri@cs.ui.ac.id" TargetMode="External" /><Relationship Id="rId18" Type="http://schemas.openxmlformats.org/officeDocument/2006/relationships/hyperlink" Target="mailto:p.indahati@cs.ui.ac.id" TargetMode="External" /><Relationship Id="rId19" Type="http://schemas.openxmlformats.org/officeDocument/2006/relationships/hyperlink" Target="mailto:rizal@cs.ui.ac.id" TargetMode="External" /><Relationship Id="rId20" Type="http://schemas.openxmlformats.org/officeDocument/2006/relationships/hyperlink" Target="mailto:ririsatria@gmail.com" TargetMode="External" /><Relationship Id="rId21" Type="http://schemas.openxmlformats.org/officeDocument/2006/relationships/hyperlink" Target="mailto:satrio.baskoro@cs.ui.ac.id" TargetMode="External" /><Relationship Id="rId22" Type="http://schemas.openxmlformats.org/officeDocument/2006/relationships/hyperlink" Target="mailto:setiadi@cs.ui.ac.id" TargetMode="External" /><Relationship Id="rId23" Type="http://schemas.openxmlformats.org/officeDocument/2006/relationships/hyperlink" Target="mailto:wibowo@cs.ui.ac.id" TargetMode="External" /><Relationship Id="rId24" Type="http://schemas.openxmlformats.org/officeDocument/2006/relationships/hyperlink" Target="mailto:wnugroho@cs.ui.ac.id" TargetMode="External" /><Relationship Id="rId25" Type="http://schemas.openxmlformats.org/officeDocument/2006/relationships/hyperlink" Target="mailto:yudho@cs.ui.ac.id" TargetMode="External" /><Relationship Id="rId26" Type="http://schemas.openxmlformats.org/officeDocument/2006/relationships/hyperlink" Target="mailto:yova@cs.ui.ac.id" TargetMode="External" /><Relationship Id="rId27" Type="http://schemas.openxmlformats.org/officeDocument/2006/relationships/hyperlink" Target="mailto:zhasibua@cs.ui.ac.id" TargetMode="External" /><Relationship Id="rId28" Type="http://schemas.openxmlformats.org/officeDocument/2006/relationships/hyperlink" Target="mailto:amril.syalim@cs.ui.ac.id" TargetMode="External" /><Relationship Id="rId29" Type="http://schemas.openxmlformats.org/officeDocument/2006/relationships/hyperlink" Target="mailto:ivan@cs.ui.ac.id" TargetMode="External" /><Relationship Id="rId30" Type="http://schemas.openxmlformats.org/officeDocument/2006/relationships/hyperlink" Target="mailto:nazief@cs.ui.ac.id" TargetMode="External" /><Relationship Id="rId31" Type="http://schemas.openxmlformats.org/officeDocument/2006/relationships/hyperlink" Target="mailto:ade@cs.ui.ac.id" TargetMode="External" /><Relationship Id="rId32" Type="http://schemas.openxmlformats.org/officeDocument/2006/relationships/hyperlink" Target="mailto:annayuliartikh@gmail.com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="75" zoomScaleNormal="75" zoomScalePageLayoutView="0" workbookViewId="0" topLeftCell="A1">
      <selection activeCell="B7" sqref="B7:G140"/>
    </sheetView>
  </sheetViews>
  <sheetFormatPr defaultColWidth="9.140625" defaultRowHeight="15"/>
  <cols>
    <col min="1" max="1" width="5.28125" style="48" bestFit="1" customWidth="1"/>
    <col min="2" max="2" width="21.421875" style="21" customWidth="1"/>
    <col min="3" max="3" width="13.8515625" style="3" customWidth="1"/>
    <col min="4" max="4" width="31.28125" style="22" customWidth="1"/>
    <col min="5" max="5" width="49.8515625" style="22" customWidth="1"/>
    <col min="6" max="6" width="42.28125" style="23" bestFit="1" customWidth="1"/>
    <col min="7" max="7" width="29.28125" style="23" customWidth="1"/>
    <col min="8" max="8" width="5.7109375" style="7" bestFit="1" customWidth="1"/>
    <col min="9" max="9" width="7.7109375" style="7" bestFit="1" customWidth="1"/>
    <col min="10" max="10" width="6.28125" style="7" bestFit="1" customWidth="1"/>
    <col min="11" max="16384" width="9.140625" style="7" customWidth="1"/>
  </cols>
  <sheetData>
    <row r="1" spans="1:7" s="2" customFormat="1" ht="43.5" customHeight="1">
      <c r="A1" s="43" t="s">
        <v>346</v>
      </c>
      <c r="B1" s="41"/>
      <c r="C1" s="41"/>
      <c r="D1" s="41"/>
      <c r="E1" s="41"/>
      <c r="F1" s="41"/>
      <c r="G1" s="41"/>
    </row>
    <row r="2" spans="1:7" ht="12.75">
      <c r="A2" s="44"/>
      <c r="B2" s="4"/>
      <c r="D2" s="5"/>
      <c r="E2" s="5"/>
      <c r="F2" s="6"/>
      <c r="G2" s="6"/>
    </row>
    <row r="3" spans="1:11" s="8" customFormat="1" ht="12.75">
      <c r="A3" s="31" t="s">
        <v>93</v>
      </c>
      <c r="B3" s="31" t="s">
        <v>344</v>
      </c>
      <c r="C3" s="26" t="s">
        <v>0</v>
      </c>
      <c r="D3" s="31" t="s">
        <v>94</v>
      </c>
      <c r="E3" s="31" t="s">
        <v>95</v>
      </c>
      <c r="F3" s="31" t="s">
        <v>21</v>
      </c>
      <c r="G3" s="31" t="s">
        <v>21</v>
      </c>
      <c r="K3" s="9"/>
    </row>
    <row r="4" spans="1:7" ht="26.25">
      <c r="A4" s="32">
        <v>1</v>
      </c>
      <c r="B4" s="11"/>
      <c r="C4" s="27">
        <v>1106144595</v>
      </c>
      <c r="D4" s="11" t="s">
        <v>289</v>
      </c>
      <c r="E4" s="11" t="s">
        <v>290</v>
      </c>
      <c r="F4" s="11" t="s">
        <v>16</v>
      </c>
      <c r="G4" s="11" t="s">
        <v>22</v>
      </c>
    </row>
    <row r="5" spans="1:7" ht="39">
      <c r="A5" s="32">
        <f>A4+1</f>
        <v>2</v>
      </c>
      <c r="B5" s="11"/>
      <c r="C5" s="27">
        <v>1106145055</v>
      </c>
      <c r="D5" s="11" t="s">
        <v>1</v>
      </c>
      <c r="E5" s="11" t="s">
        <v>83</v>
      </c>
      <c r="F5" s="11" t="s">
        <v>37</v>
      </c>
      <c r="G5" s="11" t="s">
        <v>39</v>
      </c>
    </row>
    <row r="6" spans="1:7" ht="66">
      <c r="A6" s="32">
        <f aca="true" t="shared" si="0" ref="A6:A69">A5+1</f>
        <v>3</v>
      </c>
      <c r="B6" s="11"/>
      <c r="C6" s="27">
        <v>1206194272</v>
      </c>
      <c r="D6" s="11" t="s">
        <v>2</v>
      </c>
      <c r="E6" s="11" t="s">
        <v>315</v>
      </c>
      <c r="F6" s="11" t="s">
        <v>30</v>
      </c>
      <c r="G6" s="11" t="s">
        <v>24</v>
      </c>
    </row>
    <row r="7" spans="1:7" ht="26.25">
      <c r="A7" s="32">
        <f t="shared" si="0"/>
        <v>4</v>
      </c>
      <c r="B7" s="11"/>
      <c r="C7" s="27">
        <v>1206194360</v>
      </c>
      <c r="D7" s="11" t="s">
        <v>3</v>
      </c>
      <c r="E7" s="11" t="s">
        <v>4</v>
      </c>
      <c r="F7" s="11" t="s">
        <v>26</v>
      </c>
      <c r="G7" s="11"/>
    </row>
    <row r="8" spans="1:7" s="13" customFormat="1" ht="38.25">
      <c r="A8" s="32">
        <f t="shared" si="0"/>
        <v>5</v>
      </c>
      <c r="B8" s="11"/>
      <c r="C8" s="27">
        <v>1206302112</v>
      </c>
      <c r="D8" s="11" t="s">
        <v>50</v>
      </c>
      <c r="E8" s="11" t="s">
        <v>51</v>
      </c>
      <c r="F8" s="11" t="s">
        <v>73</v>
      </c>
      <c r="G8" s="11" t="s">
        <v>22</v>
      </c>
    </row>
    <row r="9" spans="1:7" ht="52.5">
      <c r="A9" s="32">
        <f t="shared" si="0"/>
        <v>6</v>
      </c>
      <c r="B9" s="11"/>
      <c r="C9" s="27">
        <v>1206302283</v>
      </c>
      <c r="D9" s="11" t="s">
        <v>13</v>
      </c>
      <c r="E9" s="11" t="s">
        <v>111</v>
      </c>
      <c r="F9" s="11" t="s">
        <v>16</v>
      </c>
      <c r="G9" s="11" t="s">
        <v>41</v>
      </c>
    </row>
    <row r="10" spans="1:7" s="14" customFormat="1" ht="26.25">
      <c r="A10" s="32">
        <f t="shared" si="0"/>
        <v>7</v>
      </c>
      <c r="B10" s="11"/>
      <c r="C10" s="27">
        <v>1206302623</v>
      </c>
      <c r="D10" s="11" t="s">
        <v>311</v>
      </c>
      <c r="E10" s="11" t="s">
        <v>312</v>
      </c>
      <c r="F10" s="11" t="s">
        <v>30</v>
      </c>
      <c r="G10" s="11" t="s">
        <v>24</v>
      </c>
    </row>
    <row r="11" spans="1:7" s="14" customFormat="1" ht="26.25">
      <c r="A11" s="32">
        <f t="shared" si="0"/>
        <v>8</v>
      </c>
      <c r="B11" s="11"/>
      <c r="C11" s="27">
        <v>1206302655</v>
      </c>
      <c r="D11" s="11" t="s">
        <v>5</v>
      </c>
      <c r="E11" s="11" t="s">
        <v>6</v>
      </c>
      <c r="F11" s="11" t="s">
        <v>34</v>
      </c>
      <c r="G11" s="11" t="s">
        <v>27</v>
      </c>
    </row>
    <row r="12" spans="1:7" ht="39">
      <c r="A12" s="32">
        <f t="shared" si="0"/>
        <v>9</v>
      </c>
      <c r="B12" s="11"/>
      <c r="C12" s="27">
        <v>1206302762</v>
      </c>
      <c r="D12" s="11" t="s">
        <v>330</v>
      </c>
      <c r="E12" s="11" t="s">
        <v>331</v>
      </c>
      <c r="F12" s="11" t="s">
        <v>37</v>
      </c>
      <c r="G12" s="11"/>
    </row>
    <row r="13" spans="1:7" ht="26.25">
      <c r="A13" s="32">
        <f t="shared" si="0"/>
        <v>10</v>
      </c>
      <c r="B13" s="11"/>
      <c r="C13" s="27">
        <v>1206337923</v>
      </c>
      <c r="D13" s="11" t="s">
        <v>46</v>
      </c>
      <c r="E13" s="11" t="s">
        <v>47</v>
      </c>
      <c r="F13" s="11" t="s">
        <v>29</v>
      </c>
      <c r="G13" s="11" t="s">
        <v>34</v>
      </c>
    </row>
    <row r="14" spans="1:7" ht="26.25">
      <c r="A14" s="32">
        <f t="shared" si="0"/>
        <v>11</v>
      </c>
      <c r="B14" s="11"/>
      <c r="C14" s="27">
        <v>1206337955</v>
      </c>
      <c r="D14" s="11" t="s">
        <v>160</v>
      </c>
      <c r="E14" s="11" t="s">
        <v>161</v>
      </c>
      <c r="F14" s="11" t="s">
        <v>42</v>
      </c>
      <c r="G14" s="11" t="s">
        <v>43</v>
      </c>
    </row>
    <row r="15" spans="1:7" ht="26.25">
      <c r="A15" s="32">
        <f t="shared" si="0"/>
        <v>12</v>
      </c>
      <c r="B15" s="11"/>
      <c r="C15" s="27">
        <v>1206337961</v>
      </c>
      <c r="D15" s="11" t="s">
        <v>19</v>
      </c>
      <c r="E15" s="11" t="s">
        <v>297</v>
      </c>
      <c r="F15" s="11" t="s">
        <v>40</v>
      </c>
      <c r="G15" s="11" t="s">
        <v>22</v>
      </c>
    </row>
    <row r="16" spans="1:7" ht="26.25">
      <c r="A16" s="32">
        <f t="shared" si="0"/>
        <v>13</v>
      </c>
      <c r="B16" s="12"/>
      <c r="C16" s="28">
        <v>1206337974</v>
      </c>
      <c r="D16" s="10" t="s">
        <v>217</v>
      </c>
      <c r="E16" s="11" t="s">
        <v>218</v>
      </c>
      <c r="F16" s="11" t="s">
        <v>36</v>
      </c>
      <c r="G16" s="11"/>
    </row>
    <row r="17" spans="1:7" s="13" customFormat="1" ht="26.25">
      <c r="A17" s="32">
        <f t="shared" si="0"/>
        <v>14</v>
      </c>
      <c r="B17" s="11"/>
      <c r="C17" s="27">
        <v>1206338024</v>
      </c>
      <c r="D17" s="11" t="s">
        <v>77</v>
      </c>
      <c r="E17" s="11" t="s">
        <v>67</v>
      </c>
      <c r="F17" s="11" t="s">
        <v>32</v>
      </c>
      <c r="G17" s="11" t="s">
        <v>25</v>
      </c>
    </row>
    <row r="18" spans="1:7" ht="26.25">
      <c r="A18" s="32">
        <f t="shared" si="0"/>
        <v>15</v>
      </c>
      <c r="B18" s="11"/>
      <c r="C18" s="27">
        <v>1206338056</v>
      </c>
      <c r="D18" s="11" t="s">
        <v>76</v>
      </c>
      <c r="E18" s="11" t="s">
        <v>293</v>
      </c>
      <c r="F18" s="11" t="s">
        <v>30</v>
      </c>
      <c r="G18" s="11" t="s">
        <v>24</v>
      </c>
    </row>
    <row r="19" spans="1:7" s="14" customFormat="1" ht="38.25">
      <c r="A19" s="32">
        <f t="shared" si="0"/>
        <v>16</v>
      </c>
      <c r="B19" s="11"/>
      <c r="C19" s="27">
        <v>1206338200</v>
      </c>
      <c r="D19" s="11" t="s">
        <v>17</v>
      </c>
      <c r="E19" s="11" t="s">
        <v>18</v>
      </c>
      <c r="F19" s="11" t="s">
        <v>34</v>
      </c>
      <c r="G19" s="11" t="s">
        <v>27</v>
      </c>
    </row>
    <row r="20" spans="1:7" ht="39">
      <c r="A20" s="32">
        <f t="shared" si="0"/>
        <v>17</v>
      </c>
      <c r="B20" s="11"/>
      <c r="C20" s="27">
        <v>1206338213</v>
      </c>
      <c r="D20" s="11" t="s">
        <v>7</v>
      </c>
      <c r="E20" s="11" t="s">
        <v>8</v>
      </c>
      <c r="F20" s="11" t="s">
        <v>34</v>
      </c>
      <c r="G20" s="11" t="s">
        <v>27</v>
      </c>
    </row>
    <row r="21" spans="1:7" ht="51">
      <c r="A21" s="32">
        <f t="shared" si="0"/>
        <v>18</v>
      </c>
      <c r="B21" s="11"/>
      <c r="C21" s="27">
        <v>1206338270</v>
      </c>
      <c r="D21" s="11" t="s">
        <v>9</v>
      </c>
      <c r="E21" s="11" t="s">
        <v>303</v>
      </c>
      <c r="F21" s="11" t="s">
        <v>32</v>
      </c>
      <c r="G21" s="11" t="s">
        <v>165</v>
      </c>
    </row>
    <row r="22" spans="1:7" ht="25.5">
      <c r="A22" s="32">
        <f t="shared" si="0"/>
        <v>19</v>
      </c>
      <c r="B22" s="11"/>
      <c r="C22" s="28">
        <v>1206338314</v>
      </c>
      <c r="D22" s="11" t="s">
        <v>115</v>
      </c>
      <c r="E22" s="11" t="s">
        <v>114</v>
      </c>
      <c r="F22" s="11" t="s">
        <v>31</v>
      </c>
      <c r="G22" s="11" t="s">
        <v>125</v>
      </c>
    </row>
    <row r="23" spans="1:7" ht="51">
      <c r="A23" s="32">
        <f t="shared" si="0"/>
        <v>20</v>
      </c>
      <c r="B23" s="11"/>
      <c r="C23" s="27">
        <v>1206338333</v>
      </c>
      <c r="D23" s="11" t="s">
        <v>49</v>
      </c>
      <c r="E23" s="11" t="s">
        <v>65</v>
      </c>
      <c r="F23" s="11" t="s">
        <v>28</v>
      </c>
      <c r="G23" s="11" t="s">
        <v>35</v>
      </c>
    </row>
    <row r="24" spans="1:7" ht="26.25">
      <c r="A24" s="32">
        <f t="shared" si="0"/>
        <v>21</v>
      </c>
      <c r="B24" s="11"/>
      <c r="C24" s="27">
        <v>1206338352</v>
      </c>
      <c r="D24" s="11" t="s">
        <v>52</v>
      </c>
      <c r="E24" s="11" t="s">
        <v>264</v>
      </c>
      <c r="F24" s="11" t="s">
        <v>24</v>
      </c>
      <c r="G24" s="11" t="s">
        <v>30</v>
      </c>
    </row>
    <row r="25" spans="1:7" ht="39">
      <c r="A25" s="32">
        <f t="shared" si="0"/>
        <v>22</v>
      </c>
      <c r="B25" s="11"/>
      <c r="C25" s="27">
        <v>1206338371</v>
      </c>
      <c r="D25" s="11" t="s">
        <v>313</v>
      </c>
      <c r="E25" s="11" t="s">
        <v>314</v>
      </c>
      <c r="F25" s="11" t="s">
        <v>34</v>
      </c>
      <c r="G25" s="11" t="s">
        <v>27</v>
      </c>
    </row>
    <row r="26" spans="1:7" ht="39">
      <c r="A26" s="32">
        <f t="shared" si="0"/>
        <v>23</v>
      </c>
      <c r="B26" s="12"/>
      <c r="C26" s="64">
        <v>1206338415</v>
      </c>
      <c r="D26" s="10" t="s">
        <v>323</v>
      </c>
      <c r="E26" s="10" t="s">
        <v>324</v>
      </c>
      <c r="F26" s="10" t="s">
        <v>31</v>
      </c>
      <c r="G26" s="10" t="s">
        <v>125</v>
      </c>
    </row>
    <row r="27" spans="1:7" ht="39">
      <c r="A27" s="32">
        <f t="shared" si="0"/>
        <v>24</v>
      </c>
      <c r="B27" s="11"/>
      <c r="C27" s="27">
        <v>1206338434</v>
      </c>
      <c r="D27" s="11" t="s">
        <v>10</v>
      </c>
      <c r="E27" s="11" t="s">
        <v>11</v>
      </c>
      <c r="F27" s="11" t="s">
        <v>33</v>
      </c>
      <c r="G27" s="11" t="s">
        <v>38</v>
      </c>
    </row>
    <row r="28" spans="1:7" s="15" customFormat="1" ht="26.25">
      <c r="A28" s="32">
        <f t="shared" si="0"/>
        <v>25</v>
      </c>
      <c r="B28" s="11"/>
      <c r="C28" s="27">
        <v>1206338440</v>
      </c>
      <c r="D28" s="11" t="s">
        <v>56</v>
      </c>
      <c r="E28" s="11" t="s">
        <v>158</v>
      </c>
      <c r="F28" s="11" t="s">
        <v>31</v>
      </c>
      <c r="G28" s="11"/>
    </row>
    <row r="29" spans="1:7" ht="39">
      <c r="A29" s="32">
        <f t="shared" si="0"/>
        <v>26</v>
      </c>
      <c r="B29" s="11"/>
      <c r="C29" s="27">
        <v>1206338453</v>
      </c>
      <c r="D29" s="11" t="s">
        <v>305</v>
      </c>
      <c r="E29" s="11" t="s">
        <v>306</v>
      </c>
      <c r="F29" s="11" t="s">
        <v>16</v>
      </c>
      <c r="G29" s="11" t="s">
        <v>22</v>
      </c>
    </row>
    <row r="30" spans="1:7" ht="52.5">
      <c r="A30" s="32">
        <f t="shared" si="0"/>
        <v>27</v>
      </c>
      <c r="B30" s="11"/>
      <c r="C30" s="27">
        <v>1206338466</v>
      </c>
      <c r="D30" s="11" t="s">
        <v>45</v>
      </c>
      <c r="E30" s="11" t="s">
        <v>122</v>
      </c>
      <c r="F30" s="11" t="s">
        <v>30</v>
      </c>
      <c r="G30" s="11" t="s">
        <v>41</v>
      </c>
    </row>
    <row r="31" spans="1:7" ht="26.25">
      <c r="A31" s="32">
        <f t="shared" si="0"/>
        <v>28</v>
      </c>
      <c r="B31" s="11"/>
      <c r="C31" s="27">
        <v>1206338485</v>
      </c>
      <c r="D31" s="11" t="s">
        <v>55</v>
      </c>
      <c r="E31" s="11" t="s">
        <v>124</v>
      </c>
      <c r="F31" s="11" t="s">
        <v>28</v>
      </c>
      <c r="G31" s="11" t="s">
        <v>35</v>
      </c>
    </row>
    <row r="32" spans="1:7" s="13" customFormat="1" ht="26.25">
      <c r="A32" s="32">
        <f t="shared" si="0"/>
        <v>29</v>
      </c>
      <c r="B32" s="11"/>
      <c r="C32" s="27">
        <v>1206338503</v>
      </c>
      <c r="D32" s="11" t="s">
        <v>66</v>
      </c>
      <c r="E32" s="11" t="s">
        <v>118</v>
      </c>
      <c r="F32" s="11" t="s">
        <v>36</v>
      </c>
      <c r="G32" s="11" t="s">
        <v>82</v>
      </c>
    </row>
    <row r="33" spans="1:7" s="1" customFormat="1" ht="26.25">
      <c r="A33" s="32">
        <f t="shared" si="0"/>
        <v>30</v>
      </c>
      <c r="B33" s="11"/>
      <c r="C33" s="27">
        <v>1206338541</v>
      </c>
      <c r="D33" s="11" t="s">
        <v>14</v>
      </c>
      <c r="E33" s="11" t="s">
        <v>15</v>
      </c>
      <c r="F33" s="11" t="s">
        <v>23</v>
      </c>
      <c r="G33" s="11" t="s">
        <v>31</v>
      </c>
    </row>
    <row r="34" spans="1:7" ht="52.5">
      <c r="A34" s="32">
        <f t="shared" si="0"/>
        <v>31</v>
      </c>
      <c r="B34" s="11"/>
      <c r="C34" s="27">
        <v>1206338554</v>
      </c>
      <c r="D34" s="11" t="s">
        <v>12</v>
      </c>
      <c r="E34" s="11" t="s">
        <v>68</v>
      </c>
      <c r="F34" s="11" t="s">
        <v>35</v>
      </c>
      <c r="G34" s="11" t="s">
        <v>37</v>
      </c>
    </row>
    <row r="35" spans="1:7" s="16" customFormat="1" ht="26.25">
      <c r="A35" s="32">
        <f t="shared" si="0"/>
        <v>32</v>
      </c>
      <c r="B35" s="11"/>
      <c r="C35" s="27">
        <v>1306346746</v>
      </c>
      <c r="D35" s="11" t="s">
        <v>85</v>
      </c>
      <c r="E35" s="11" t="s">
        <v>285</v>
      </c>
      <c r="F35" s="11" t="s">
        <v>26</v>
      </c>
      <c r="G35" s="11" t="s">
        <v>82</v>
      </c>
    </row>
    <row r="36" spans="1:7" s="13" customFormat="1" ht="26.25">
      <c r="A36" s="32">
        <f t="shared" si="0"/>
        <v>33</v>
      </c>
      <c r="B36" s="11"/>
      <c r="C36" s="27">
        <v>1306346752</v>
      </c>
      <c r="D36" s="11" t="s">
        <v>74</v>
      </c>
      <c r="E36" s="11" t="s">
        <v>96</v>
      </c>
      <c r="F36" s="11" t="s">
        <v>29</v>
      </c>
      <c r="G36" s="11" t="s">
        <v>34</v>
      </c>
    </row>
    <row r="37" spans="1:7" s="13" customFormat="1" ht="26.25">
      <c r="A37" s="32">
        <f t="shared" si="0"/>
        <v>34</v>
      </c>
      <c r="B37" s="11"/>
      <c r="C37" s="27">
        <v>1306346840</v>
      </c>
      <c r="D37" s="11" t="s">
        <v>99</v>
      </c>
      <c r="E37" s="11" t="s">
        <v>98</v>
      </c>
      <c r="F37" s="11" t="s">
        <v>36</v>
      </c>
      <c r="G37" s="11" t="s">
        <v>39</v>
      </c>
    </row>
    <row r="38" spans="1:7" s="13" customFormat="1" ht="39">
      <c r="A38" s="32">
        <f t="shared" si="0"/>
        <v>35</v>
      </c>
      <c r="B38" s="11"/>
      <c r="C38" s="27">
        <v>1306346866</v>
      </c>
      <c r="D38" s="11" t="s">
        <v>62</v>
      </c>
      <c r="E38" s="11" t="s">
        <v>105</v>
      </c>
      <c r="F38" s="11" t="s">
        <v>26</v>
      </c>
      <c r="G38" s="11" t="s">
        <v>44</v>
      </c>
    </row>
    <row r="39" spans="1:7" s="13" customFormat="1" ht="26.25">
      <c r="A39" s="32">
        <f t="shared" si="0"/>
        <v>36</v>
      </c>
      <c r="B39" s="11"/>
      <c r="C39" s="27">
        <v>1306346872</v>
      </c>
      <c r="D39" s="11" t="s">
        <v>54</v>
      </c>
      <c r="E39" s="11" t="s">
        <v>163</v>
      </c>
      <c r="F39" s="11" t="s">
        <v>42</v>
      </c>
      <c r="G39" s="11" t="s">
        <v>43</v>
      </c>
    </row>
    <row r="40" spans="1:7" s="13" customFormat="1" ht="26.25">
      <c r="A40" s="32">
        <f t="shared" si="0"/>
        <v>37</v>
      </c>
      <c r="B40" s="11"/>
      <c r="C40" s="27">
        <v>1306346960</v>
      </c>
      <c r="D40" s="11" t="s">
        <v>63</v>
      </c>
      <c r="E40" s="11" t="s">
        <v>345</v>
      </c>
      <c r="F40" s="11" t="s">
        <v>24</v>
      </c>
      <c r="G40" s="11" t="s">
        <v>39</v>
      </c>
    </row>
    <row r="41" spans="1:7" s="13" customFormat="1" ht="26.25">
      <c r="A41" s="32">
        <f t="shared" si="0"/>
        <v>38</v>
      </c>
      <c r="B41" s="11"/>
      <c r="C41" s="27">
        <v>1306346973</v>
      </c>
      <c r="D41" s="11" t="s">
        <v>88</v>
      </c>
      <c r="E41" s="11" t="s">
        <v>87</v>
      </c>
      <c r="F41" s="11" t="s">
        <v>31</v>
      </c>
      <c r="G41" s="11" t="s">
        <v>29</v>
      </c>
    </row>
    <row r="42" spans="1:7" s="13" customFormat="1" ht="39">
      <c r="A42" s="32">
        <f t="shared" si="0"/>
        <v>39</v>
      </c>
      <c r="B42" s="11"/>
      <c r="C42" s="28">
        <v>1306347036</v>
      </c>
      <c r="D42" s="11" t="s">
        <v>119</v>
      </c>
      <c r="E42" s="11" t="s">
        <v>120</v>
      </c>
      <c r="F42" s="11" t="s">
        <v>16</v>
      </c>
      <c r="G42" s="11" t="s">
        <v>22</v>
      </c>
    </row>
    <row r="43" spans="1:7" s="13" customFormat="1" ht="39">
      <c r="A43" s="32">
        <f t="shared" si="0"/>
        <v>40</v>
      </c>
      <c r="B43" s="11"/>
      <c r="C43" s="27">
        <v>1306347061</v>
      </c>
      <c r="D43" s="11" t="s">
        <v>48</v>
      </c>
      <c r="E43" s="11" t="s">
        <v>69</v>
      </c>
      <c r="F43" s="11" t="s">
        <v>30</v>
      </c>
      <c r="G43" s="11" t="s">
        <v>24</v>
      </c>
    </row>
    <row r="44" spans="1:7" s="13" customFormat="1" ht="39">
      <c r="A44" s="32">
        <f t="shared" si="0"/>
        <v>41</v>
      </c>
      <c r="B44" s="11"/>
      <c r="C44" s="27">
        <v>1306347074</v>
      </c>
      <c r="D44" s="11" t="s">
        <v>75</v>
      </c>
      <c r="E44" s="11" t="s">
        <v>103</v>
      </c>
      <c r="F44" s="11" t="s">
        <v>30</v>
      </c>
      <c r="G44" s="11" t="s">
        <v>24</v>
      </c>
    </row>
    <row r="45" spans="1:7" s="13" customFormat="1" ht="12.75">
      <c r="A45" s="32">
        <f t="shared" si="0"/>
        <v>42</v>
      </c>
      <c r="B45" s="11"/>
      <c r="C45" s="28">
        <v>1306347105</v>
      </c>
      <c r="D45" s="11" t="s">
        <v>113</v>
      </c>
      <c r="E45" s="11" t="s">
        <v>112</v>
      </c>
      <c r="F45" s="11" t="s">
        <v>16</v>
      </c>
      <c r="G45" s="11" t="s">
        <v>22</v>
      </c>
    </row>
    <row r="46" spans="1:7" s="13" customFormat="1" ht="12.75">
      <c r="A46" s="32">
        <f t="shared" si="0"/>
        <v>43</v>
      </c>
      <c r="B46" s="11"/>
      <c r="C46" s="27">
        <v>1306347124</v>
      </c>
      <c r="D46" s="11" t="s">
        <v>59</v>
      </c>
      <c r="E46" s="11" t="s">
        <v>339</v>
      </c>
      <c r="F46" s="11" t="s">
        <v>26</v>
      </c>
      <c r="G46" s="11" t="s">
        <v>44</v>
      </c>
    </row>
    <row r="47" spans="1:7" s="13" customFormat="1" ht="39">
      <c r="A47" s="32">
        <f t="shared" si="0"/>
        <v>44</v>
      </c>
      <c r="B47" s="11"/>
      <c r="C47" s="27">
        <v>1306347206</v>
      </c>
      <c r="D47" s="11" t="s">
        <v>91</v>
      </c>
      <c r="E47" s="11" t="s">
        <v>90</v>
      </c>
      <c r="F47" s="11" t="s">
        <v>37</v>
      </c>
      <c r="G47" s="11" t="s">
        <v>166</v>
      </c>
    </row>
    <row r="48" spans="1:7" s="13" customFormat="1" ht="12.75">
      <c r="A48" s="32">
        <f t="shared" si="0"/>
        <v>45</v>
      </c>
      <c r="B48" s="11"/>
      <c r="C48" s="27">
        <v>1306347212</v>
      </c>
      <c r="D48" s="11" t="s">
        <v>100</v>
      </c>
      <c r="E48" s="11" t="s">
        <v>106</v>
      </c>
      <c r="F48" s="11" t="s">
        <v>37</v>
      </c>
      <c r="G48" s="11"/>
    </row>
    <row r="49" spans="1:7" s="13" customFormat="1" ht="26.25">
      <c r="A49" s="32">
        <f t="shared" si="0"/>
        <v>46</v>
      </c>
      <c r="B49" s="11"/>
      <c r="C49" s="27">
        <v>1306430630</v>
      </c>
      <c r="D49" s="11" t="s">
        <v>64</v>
      </c>
      <c r="E49" s="11" t="s">
        <v>162</v>
      </c>
      <c r="F49" s="11" t="s">
        <v>35</v>
      </c>
      <c r="G49" s="11" t="s">
        <v>28</v>
      </c>
    </row>
    <row r="50" spans="1:7" s="13" customFormat="1" ht="12.75">
      <c r="A50" s="32">
        <f t="shared" si="0"/>
        <v>47</v>
      </c>
      <c r="B50" s="12"/>
      <c r="C50" s="64">
        <v>1306430630</v>
      </c>
      <c r="D50" s="10" t="s">
        <v>64</v>
      </c>
      <c r="E50" s="10" t="s">
        <v>298</v>
      </c>
      <c r="F50" s="10" t="s">
        <v>23</v>
      </c>
      <c r="G50" s="10"/>
    </row>
    <row r="51" spans="1:7" s="13" customFormat="1" ht="26.25">
      <c r="A51" s="32">
        <f t="shared" si="0"/>
        <v>48</v>
      </c>
      <c r="B51" s="11"/>
      <c r="C51" s="27">
        <v>1306430643</v>
      </c>
      <c r="D51" s="11" t="s">
        <v>104</v>
      </c>
      <c r="E51" s="11" t="s">
        <v>107</v>
      </c>
      <c r="F51" s="11" t="s">
        <v>31</v>
      </c>
      <c r="G51" s="11" t="s">
        <v>38</v>
      </c>
    </row>
    <row r="52" spans="1:7" s="13" customFormat="1" ht="39">
      <c r="A52" s="32">
        <f t="shared" si="0"/>
        <v>49</v>
      </c>
      <c r="B52" s="11"/>
      <c r="C52" s="27">
        <v>1306430662</v>
      </c>
      <c r="D52" s="11" t="s">
        <v>58</v>
      </c>
      <c r="E52" s="11" t="s">
        <v>70</v>
      </c>
      <c r="F52" s="11" t="s">
        <v>33</v>
      </c>
      <c r="G52" s="11" t="s">
        <v>165</v>
      </c>
    </row>
    <row r="53" spans="1:7" s="13" customFormat="1" ht="26.25">
      <c r="A53" s="32">
        <f t="shared" si="0"/>
        <v>50</v>
      </c>
      <c r="B53" s="11"/>
      <c r="C53" s="27">
        <v>1306430706</v>
      </c>
      <c r="D53" s="11" t="s">
        <v>86</v>
      </c>
      <c r="E53" s="11" t="s">
        <v>167</v>
      </c>
      <c r="F53" s="11" t="s">
        <v>36</v>
      </c>
      <c r="G53" s="11" t="s">
        <v>82</v>
      </c>
    </row>
    <row r="54" spans="1:7" s="13" customFormat="1" ht="26.25">
      <c r="A54" s="32">
        <f t="shared" si="0"/>
        <v>51</v>
      </c>
      <c r="B54" s="11"/>
      <c r="C54" s="27">
        <v>1306430712</v>
      </c>
      <c r="D54" s="11" t="s">
        <v>61</v>
      </c>
      <c r="E54" s="11" t="s">
        <v>60</v>
      </c>
      <c r="F54" s="11" t="s">
        <v>31</v>
      </c>
      <c r="G54" s="11" t="s">
        <v>33</v>
      </c>
    </row>
    <row r="55" spans="1:7" s="13" customFormat="1" ht="26.25">
      <c r="A55" s="27">
        <f t="shared" si="0"/>
        <v>52</v>
      </c>
      <c r="B55" s="11"/>
      <c r="C55" s="27">
        <v>1306430744</v>
      </c>
      <c r="D55" s="18" t="s">
        <v>53</v>
      </c>
      <c r="E55" s="11" t="s">
        <v>71</v>
      </c>
      <c r="F55" s="11" t="s">
        <v>43</v>
      </c>
      <c r="G55" s="11" t="s">
        <v>42</v>
      </c>
    </row>
    <row r="56" spans="1:7" s="13" customFormat="1" ht="26.25">
      <c r="A56" s="32">
        <f t="shared" si="0"/>
        <v>53</v>
      </c>
      <c r="B56" s="11"/>
      <c r="C56" s="28">
        <v>1306430776</v>
      </c>
      <c r="D56" s="11" t="s">
        <v>116</v>
      </c>
      <c r="E56" s="11" t="s">
        <v>302</v>
      </c>
      <c r="F56" s="11" t="s">
        <v>40</v>
      </c>
      <c r="G56" s="11" t="s">
        <v>41</v>
      </c>
    </row>
    <row r="57" spans="1:7" s="13" customFormat="1" ht="26.25">
      <c r="A57" s="32">
        <f t="shared" si="0"/>
        <v>54</v>
      </c>
      <c r="B57" s="11"/>
      <c r="C57" s="27">
        <v>1306430845</v>
      </c>
      <c r="D57" s="11" t="s">
        <v>79</v>
      </c>
      <c r="E57" s="11" t="s">
        <v>343</v>
      </c>
      <c r="F57" s="11" t="s">
        <v>287</v>
      </c>
      <c r="G57" s="11"/>
    </row>
    <row r="58" spans="1:7" s="13" customFormat="1" ht="39">
      <c r="A58" s="32">
        <f t="shared" si="0"/>
        <v>55</v>
      </c>
      <c r="B58" s="11"/>
      <c r="C58" s="27">
        <v>1306430920</v>
      </c>
      <c r="D58" s="11" t="s">
        <v>126</v>
      </c>
      <c r="E58" s="17" t="s">
        <v>127</v>
      </c>
      <c r="F58" s="17" t="s">
        <v>29</v>
      </c>
      <c r="G58" s="17" t="s">
        <v>23</v>
      </c>
    </row>
    <row r="59" spans="1:7" s="13" customFormat="1" ht="39">
      <c r="A59" s="32">
        <f t="shared" si="0"/>
        <v>56</v>
      </c>
      <c r="B59" s="11"/>
      <c r="C59" s="27">
        <v>1306431015</v>
      </c>
      <c r="D59" s="11" t="s">
        <v>89</v>
      </c>
      <c r="E59" s="17" t="s">
        <v>340</v>
      </c>
      <c r="F59" s="11" t="s">
        <v>165</v>
      </c>
      <c r="G59" s="11" t="s">
        <v>29</v>
      </c>
    </row>
    <row r="60" spans="1:7" s="13" customFormat="1" ht="26.25">
      <c r="A60" s="32">
        <f t="shared" si="0"/>
        <v>57</v>
      </c>
      <c r="B60" s="11"/>
      <c r="C60" s="27">
        <v>1306431021</v>
      </c>
      <c r="D60" s="11" t="s">
        <v>81</v>
      </c>
      <c r="E60" s="11" t="s">
        <v>78</v>
      </c>
      <c r="F60" s="11" t="s">
        <v>37</v>
      </c>
      <c r="G60" s="11" t="s">
        <v>26</v>
      </c>
    </row>
    <row r="61" spans="1:7" s="13" customFormat="1" ht="39">
      <c r="A61" s="32">
        <f t="shared" si="0"/>
        <v>58</v>
      </c>
      <c r="B61" s="12"/>
      <c r="C61" s="28">
        <v>1306431085</v>
      </c>
      <c r="D61" s="10" t="s">
        <v>258</v>
      </c>
      <c r="E61" s="11" t="s">
        <v>250</v>
      </c>
      <c r="F61" s="11" t="s">
        <v>33</v>
      </c>
      <c r="G61" s="11"/>
    </row>
    <row r="62" spans="1:7" s="13" customFormat="1" ht="39">
      <c r="A62" s="32">
        <f t="shared" si="0"/>
        <v>59</v>
      </c>
      <c r="B62" s="11"/>
      <c r="C62" s="29">
        <v>1306431154</v>
      </c>
      <c r="D62" s="11" t="s">
        <v>80</v>
      </c>
      <c r="E62" s="17" t="s">
        <v>123</v>
      </c>
      <c r="F62" s="11" t="s">
        <v>26</v>
      </c>
      <c r="G62" s="11" t="s">
        <v>44</v>
      </c>
    </row>
    <row r="63" spans="1:7" s="13" customFormat="1" ht="26.25">
      <c r="A63" s="32">
        <f t="shared" si="0"/>
        <v>60</v>
      </c>
      <c r="B63" s="11"/>
      <c r="C63" s="29">
        <v>1306431186</v>
      </c>
      <c r="D63" s="11" t="s">
        <v>57</v>
      </c>
      <c r="E63" s="17" t="s">
        <v>72</v>
      </c>
      <c r="F63" s="11" t="s">
        <v>40</v>
      </c>
      <c r="G63" s="11" t="s">
        <v>73</v>
      </c>
    </row>
    <row r="64" spans="1:7" s="13" customFormat="1" ht="39">
      <c r="A64" s="32">
        <f t="shared" si="0"/>
        <v>61</v>
      </c>
      <c r="B64" s="11"/>
      <c r="C64" s="29">
        <v>1306431192</v>
      </c>
      <c r="D64" s="11" t="s">
        <v>92</v>
      </c>
      <c r="E64" s="17" t="s">
        <v>299</v>
      </c>
      <c r="F64" s="17" t="s">
        <v>28</v>
      </c>
      <c r="G64" s="17" t="s">
        <v>38</v>
      </c>
    </row>
    <row r="65" spans="1:7" s="13" customFormat="1" ht="39">
      <c r="A65" s="32">
        <f t="shared" si="0"/>
        <v>62</v>
      </c>
      <c r="B65" s="11"/>
      <c r="C65" s="30">
        <v>1306500624</v>
      </c>
      <c r="D65" s="11" t="s">
        <v>121</v>
      </c>
      <c r="E65" s="17" t="s">
        <v>241</v>
      </c>
      <c r="F65" s="11" t="s">
        <v>23</v>
      </c>
      <c r="G65" s="11" t="s">
        <v>165</v>
      </c>
    </row>
    <row r="66" spans="1:7" s="13" customFormat="1" ht="39">
      <c r="A66" s="32">
        <f t="shared" si="0"/>
        <v>63</v>
      </c>
      <c r="B66" s="12"/>
      <c r="C66" s="28">
        <v>1306500630</v>
      </c>
      <c r="D66" s="10" t="s">
        <v>189</v>
      </c>
      <c r="E66" s="11" t="s">
        <v>248</v>
      </c>
      <c r="F66" s="11" t="s">
        <v>39</v>
      </c>
      <c r="G66" s="11"/>
    </row>
    <row r="67" spans="1:7" s="13" customFormat="1" ht="26.25">
      <c r="A67" s="32">
        <f t="shared" si="0"/>
        <v>64</v>
      </c>
      <c r="B67" s="11"/>
      <c r="C67" s="27">
        <v>1306500681</v>
      </c>
      <c r="D67" s="10" t="s">
        <v>128</v>
      </c>
      <c r="E67" s="11" t="s">
        <v>347</v>
      </c>
      <c r="F67" s="11" t="s">
        <v>40</v>
      </c>
      <c r="G67" s="11" t="s">
        <v>73</v>
      </c>
    </row>
    <row r="68" spans="1:7" s="13" customFormat="1" ht="39">
      <c r="A68" s="32">
        <f t="shared" si="0"/>
        <v>65</v>
      </c>
      <c r="B68" s="12"/>
      <c r="C68" s="28">
        <v>1306500712</v>
      </c>
      <c r="D68" s="10" t="s">
        <v>214</v>
      </c>
      <c r="E68" s="11" t="s">
        <v>265</v>
      </c>
      <c r="F68" s="11" t="s">
        <v>29</v>
      </c>
      <c r="G68" s="11"/>
    </row>
    <row r="69" spans="1:8" s="13" customFormat="1" ht="52.5">
      <c r="A69" s="32">
        <f t="shared" si="0"/>
        <v>66</v>
      </c>
      <c r="B69" s="11"/>
      <c r="C69" s="29">
        <v>1306500725</v>
      </c>
      <c r="D69" s="10" t="s">
        <v>101</v>
      </c>
      <c r="E69" s="11" t="s">
        <v>304</v>
      </c>
      <c r="F69" s="11" t="s">
        <v>30</v>
      </c>
      <c r="G69" s="11" t="s">
        <v>39</v>
      </c>
      <c r="H69" s="15"/>
    </row>
    <row r="70" spans="1:8" s="15" customFormat="1" ht="39">
      <c r="A70" s="32">
        <f aca="true" t="shared" si="1" ref="A70:A133">A69+1</f>
        <v>67</v>
      </c>
      <c r="B70" s="12"/>
      <c r="C70" s="30">
        <v>1306500744</v>
      </c>
      <c r="D70" s="11" t="s">
        <v>236</v>
      </c>
      <c r="E70" s="11" t="s">
        <v>254</v>
      </c>
      <c r="F70" s="11" t="s">
        <v>42</v>
      </c>
      <c r="G70" s="11" t="s">
        <v>29</v>
      </c>
      <c r="H70" s="13"/>
    </row>
    <row r="71" spans="1:8" s="13" customFormat="1" ht="52.5">
      <c r="A71" s="32">
        <f t="shared" si="1"/>
        <v>68</v>
      </c>
      <c r="B71" s="12"/>
      <c r="C71" s="30">
        <v>1306500750</v>
      </c>
      <c r="D71" s="10" t="s">
        <v>110</v>
      </c>
      <c r="E71" s="11" t="s">
        <v>185</v>
      </c>
      <c r="F71" s="10" t="s">
        <v>23</v>
      </c>
      <c r="G71" s="11"/>
      <c r="H71" s="15"/>
    </row>
    <row r="72" spans="1:8" s="15" customFormat="1" ht="52.5">
      <c r="A72" s="32">
        <f t="shared" si="1"/>
        <v>69</v>
      </c>
      <c r="B72" s="12"/>
      <c r="C72" s="30">
        <v>1306500763</v>
      </c>
      <c r="D72" s="10" t="s">
        <v>195</v>
      </c>
      <c r="E72" s="11" t="s">
        <v>249</v>
      </c>
      <c r="F72" s="11" t="s">
        <v>39</v>
      </c>
      <c r="G72" s="11"/>
      <c r="H72" s="19"/>
    </row>
    <row r="73" spans="1:7" s="19" customFormat="1" ht="26.25">
      <c r="A73" s="32">
        <f t="shared" si="1"/>
        <v>70</v>
      </c>
      <c r="B73" s="11"/>
      <c r="C73" s="30">
        <v>1306500776</v>
      </c>
      <c r="D73" s="10" t="s">
        <v>117</v>
      </c>
      <c r="E73" s="11" t="s">
        <v>242</v>
      </c>
      <c r="F73" s="11" t="s">
        <v>26</v>
      </c>
      <c r="G73" s="11" t="s">
        <v>44</v>
      </c>
    </row>
    <row r="74" spans="1:7" s="19" customFormat="1" ht="39">
      <c r="A74" s="32">
        <f t="shared" si="1"/>
        <v>71</v>
      </c>
      <c r="B74" s="11"/>
      <c r="C74" s="29">
        <v>1306500782</v>
      </c>
      <c r="D74" s="10" t="s">
        <v>84</v>
      </c>
      <c r="E74" s="11" t="s">
        <v>335</v>
      </c>
      <c r="F74" s="11" t="s">
        <v>26</v>
      </c>
      <c r="G74" s="11" t="s">
        <v>44</v>
      </c>
    </row>
    <row r="75" spans="1:7" s="19" customFormat="1" ht="39">
      <c r="A75" s="32">
        <f t="shared" si="1"/>
        <v>72</v>
      </c>
      <c r="B75" s="11"/>
      <c r="C75" s="29">
        <v>1306500800</v>
      </c>
      <c r="D75" s="10" t="s">
        <v>97</v>
      </c>
      <c r="E75" s="11" t="s">
        <v>108</v>
      </c>
      <c r="F75" s="11" t="s">
        <v>25</v>
      </c>
      <c r="G75" s="11" t="s">
        <v>166</v>
      </c>
    </row>
    <row r="76" spans="1:7" s="19" customFormat="1" ht="26.25">
      <c r="A76" s="27">
        <f t="shared" si="1"/>
        <v>73</v>
      </c>
      <c r="B76" s="12"/>
      <c r="C76" s="65">
        <v>1306500813</v>
      </c>
      <c r="D76" s="10" t="s">
        <v>329</v>
      </c>
      <c r="E76" s="10" t="s">
        <v>332</v>
      </c>
      <c r="F76" s="10" t="s">
        <v>165</v>
      </c>
      <c r="G76" s="10"/>
    </row>
    <row r="77" spans="1:7" s="19" customFormat="1" ht="26.25">
      <c r="A77" s="32">
        <f t="shared" si="1"/>
        <v>74</v>
      </c>
      <c r="B77" s="12"/>
      <c r="C77" s="65">
        <v>1306500826</v>
      </c>
      <c r="D77" s="10" t="s">
        <v>325</v>
      </c>
      <c r="E77" s="10" t="s">
        <v>326</v>
      </c>
      <c r="F77" s="10" t="s">
        <v>32</v>
      </c>
      <c r="G77" s="10" t="s">
        <v>333</v>
      </c>
    </row>
    <row r="78" spans="1:8" s="19" customFormat="1" ht="26.25">
      <c r="A78" s="32">
        <f t="shared" si="1"/>
        <v>75</v>
      </c>
      <c r="B78" s="12"/>
      <c r="C78" s="30">
        <v>1306500845</v>
      </c>
      <c r="D78" s="10" t="s">
        <v>176</v>
      </c>
      <c r="E78" s="11" t="s">
        <v>177</v>
      </c>
      <c r="F78" s="11" t="s">
        <v>16</v>
      </c>
      <c r="G78" s="11" t="s">
        <v>22</v>
      </c>
      <c r="H78" s="15"/>
    </row>
    <row r="79" spans="1:7" s="15" customFormat="1" ht="26.25">
      <c r="A79" s="32">
        <f t="shared" si="1"/>
        <v>76</v>
      </c>
      <c r="B79" s="12"/>
      <c r="C79" s="65">
        <v>1306500883</v>
      </c>
      <c r="D79" s="10" t="s">
        <v>284</v>
      </c>
      <c r="E79" s="10" t="s">
        <v>283</v>
      </c>
      <c r="F79" s="10" t="s">
        <v>23</v>
      </c>
      <c r="G79" s="10"/>
    </row>
    <row r="80" spans="1:7" s="15" customFormat="1" ht="39">
      <c r="A80" s="32">
        <f t="shared" si="1"/>
        <v>77</v>
      </c>
      <c r="B80" s="12"/>
      <c r="C80" s="30">
        <v>1306500896</v>
      </c>
      <c r="D80" s="10" t="s">
        <v>260</v>
      </c>
      <c r="E80" s="10" t="s">
        <v>261</v>
      </c>
      <c r="F80" s="10" t="s">
        <v>23</v>
      </c>
      <c r="G80" s="10"/>
    </row>
    <row r="81" spans="1:7" s="15" customFormat="1" ht="26.25">
      <c r="A81" s="32">
        <f t="shared" si="1"/>
        <v>78</v>
      </c>
      <c r="B81" s="12"/>
      <c r="C81" s="30">
        <v>1306500901</v>
      </c>
      <c r="D81" s="10" t="s">
        <v>229</v>
      </c>
      <c r="E81" s="10" t="s">
        <v>230</v>
      </c>
      <c r="F81" s="10" t="s">
        <v>39</v>
      </c>
      <c r="G81" s="10"/>
    </row>
    <row r="82" spans="1:8" s="15" customFormat="1" ht="39">
      <c r="A82" s="32">
        <f t="shared" si="1"/>
        <v>79</v>
      </c>
      <c r="B82" s="12"/>
      <c r="C82" s="30">
        <v>1306500914</v>
      </c>
      <c r="D82" s="10" t="s">
        <v>171</v>
      </c>
      <c r="E82" s="11" t="s">
        <v>244</v>
      </c>
      <c r="F82" s="11" t="s">
        <v>287</v>
      </c>
      <c r="G82" s="42"/>
      <c r="H82" s="19"/>
    </row>
    <row r="83" spans="1:8" s="19" customFormat="1" ht="12.75">
      <c r="A83" s="32">
        <f t="shared" si="1"/>
        <v>80</v>
      </c>
      <c r="B83" s="12"/>
      <c r="C83" s="65">
        <v>1306500920</v>
      </c>
      <c r="D83" s="10" t="s">
        <v>277</v>
      </c>
      <c r="E83" s="10" t="s">
        <v>278</v>
      </c>
      <c r="F83" s="10" t="s">
        <v>25</v>
      </c>
      <c r="G83" s="10"/>
      <c r="H83" s="15"/>
    </row>
    <row r="84" spans="1:7" s="15" customFormat="1" ht="26.25">
      <c r="A84" s="32">
        <f t="shared" si="1"/>
        <v>81</v>
      </c>
      <c r="B84" s="11"/>
      <c r="C84" s="30">
        <v>1306500933</v>
      </c>
      <c r="D84" s="10" t="s">
        <v>159</v>
      </c>
      <c r="E84" s="11" t="s">
        <v>243</v>
      </c>
      <c r="F84" s="11" t="s">
        <v>35</v>
      </c>
      <c r="G84" s="11" t="s">
        <v>16</v>
      </c>
    </row>
    <row r="85" spans="1:7" s="15" customFormat="1" ht="12.75">
      <c r="A85" s="32">
        <f t="shared" si="1"/>
        <v>82</v>
      </c>
      <c r="B85" s="12"/>
      <c r="C85" s="30">
        <v>1306500952</v>
      </c>
      <c r="D85" s="10" t="s">
        <v>268</v>
      </c>
      <c r="E85" s="10" t="s">
        <v>295</v>
      </c>
      <c r="F85" s="10" t="s">
        <v>37</v>
      </c>
      <c r="G85" s="10"/>
    </row>
    <row r="86" spans="1:7" s="15" customFormat="1" ht="39">
      <c r="A86" s="32">
        <f t="shared" si="1"/>
        <v>83</v>
      </c>
      <c r="B86" s="12"/>
      <c r="C86" s="30">
        <v>1306500965</v>
      </c>
      <c r="D86" s="10" t="s">
        <v>240</v>
      </c>
      <c r="E86" s="10" t="s">
        <v>239</v>
      </c>
      <c r="F86" s="10" t="s">
        <v>32</v>
      </c>
      <c r="G86" s="10"/>
    </row>
    <row r="87" spans="1:7" s="15" customFormat="1" ht="26.25">
      <c r="A87" s="32">
        <f t="shared" si="1"/>
        <v>84</v>
      </c>
      <c r="B87" s="12"/>
      <c r="C87" s="30">
        <v>1306501015</v>
      </c>
      <c r="D87" s="10" t="s">
        <v>256</v>
      </c>
      <c r="E87" s="10" t="s">
        <v>255</v>
      </c>
      <c r="F87" s="10" t="s">
        <v>35</v>
      </c>
      <c r="G87" s="10"/>
    </row>
    <row r="88" spans="1:9" s="19" customFormat="1" ht="26.25">
      <c r="A88" s="32">
        <f t="shared" si="1"/>
        <v>85</v>
      </c>
      <c r="B88" s="12"/>
      <c r="C88" s="30">
        <v>1306501040</v>
      </c>
      <c r="D88" s="10" t="s">
        <v>221</v>
      </c>
      <c r="E88" s="11" t="s">
        <v>222</v>
      </c>
      <c r="F88" s="11" t="s">
        <v>41</v>
      </c>
      <c r="G88" s="11" t="s">
        <v>28</v>
      </c>
      <c r="I88" s="15"/>
    </row>
    <row r="89" spans="1:9" s="15" customFormat="1" ht="26.25">
      <c r="A89" s="32">
        <f t="shared" si="1"/>
        <v>86</v>
      </c>
      <c r="B89" s="11"/>
      <c r="C89" s="29">
        <v>1306501053</v>
      </c>
      <c r="D89" s="10" t="s">
        <v>109</v>
      </c>
      <c r="E89" s="11" t="s">
        <v>168</v>
      </c>
      <c r="F89" s="11" t="s">
        <v>26</v>
      </c>
      <c r="G89" s="11" t="s">
        <v>44</v>
      </c>
      <c r="I89" s="19"/>
    </row>
    <row r="90" spans="1:7" s="15" customFormat="1" ht="39">
      <c r="A90" s="32">
        <f t="shared" si="1"/>
        <v>87</v>
      </c>
      <c r="B90" s="12"/>
      <c r="C90" s="30">
        <v>1306501066</v>
      </c>
      <c r="D90" s="10" t="s">
        <v>183</v>
      </c>
      <c r="E90" s="11" t="s">
        <v>184</v>
      </c>
      <c r="F90" s="11" t="s">
        <v>39</v>
      </c>
      <c r="G90" s="11"/>
    </row>
    <row r="91" spans="1:7" s="15" customFormat="1" ht="12.75">
      <c r="A91" s="32">
        <f t="shared" si="1"/>
        <v>88</v>
      </c>
      <c r="B91" s="12"/>
      <c r="C91" s="65">
        <v>1306501072</v>
      </c>
      <c r="D91" s="10" t="s">
        <v>321</v>
      </c>
      <c r="E91" s="10" t="s">
        <v>322</v>
      </c>
      <c r="F91" s="10" t="s">
        <v>33</v>
      </c>
      <c r="G91" s="10"/>
    </row>
    <row r="92" spans="1:7" s="15" customFormat="1" ht="26.25">
      <c r="A92" s="32">
        <f t="shared" si="1"/>
        <v>89</v>
      </c>
      <c r="B92" s="12"/>
      <c r="C92" s="30">
        <v>1306501085</v>
      </c>
      <c r="D92" s="10" t="s">
        <v>207</v>
      </c>
      <c r="E92" s="11" t="s">
        <v>208</v>
      </c>
      <c r="F92" s="11" t="s">
        <v>32</v>
      </c>
      <c r="G92" s="11" t="s">
        <v>333</v>
      </c>
    </row>
    <row r="93" spans="1:9" s="19" customFormat="1" ht="26.25">
      <c r="A93" s="32">
        <f t="shared" si="1"/>
        <v>90</v>
      </c>
      <c r="B93" s="12"/>
      <c r="C93" s="65">
        <v>1306501103</v>
      </c>
      <c r="D93" s="10" t="s">
        <v>280</v>
      </c>
      <c r="E93" s="10" t="s">
        <v>281</v>
      </c>
      <c r="F93" s="10" t="s">
        <v>44</v>
      </c>
      <c r="G93" s="10" t="s">
        <v>35</v>
      </c>
      <c r="I93" s="15"/>
    </row>
    <row r="94" spans="1:7" s="19" customFormat="1" ht="26.25">
      <c r="A94" s="32">
        <f t="shared" si="1"/>
        <v>91</v>
      </c>
      <c r="B94" s="11"/>
      <c r="C94" s="29">
        <v>1360500731</v>
      </c>
      <c r="D94" s="10" t="s">
        <v>102</v>
      </c>
      <c r="E94" s="11" t="s">
        <v>279</v>
      </c>
      <c r="F94" s="11" t="s">
        <v>37</v>
      </c>
      <c r="G94" s="11" t="s">
        <v>166</v>
      </c>
    </row>
    <row r="95" spans="1:7" s="19" customFormat="1" ht="26.25">
      <c r="A95" s="32">
        <f t="shared" si="1"/>
        <v>92</v>
      </c>
      <c r="B95" s="12"/>
      <c r="C95" s="30">
        <v>1406522153</v>
      </c>
      <c r="D95" s="10" t="s">
        <v>205</v>
      </c>
      <c r="E95" s="11" t="s">
        <v>206</v>
      </c>
      <c r="F95" s="11" t="s">
        <v>287</v>
      </c>
      <c r="G95" s="11"/>
    </row>
    <row r="96" spans="1:7" s="19" customFormat="1" ht="39">
      <c r="A96" s="32">
        <f t="shared" si="1"/>
        <v>93</v>
      </c>
      <c r="B96" s="12"/>
      <c r="C96" s="30">
        <v>1406522172</v>
      </c>
      <c r="D96" s="10" t="s">
        <v>215</v>
      </c>
      <c r="E96" s="11" t="s">
        <v>216</v>
      </c>
      <c r="F96" s="11" t="s">
        <v>35</v>
      </c>
      <c r="G96" s="11"/>
    </row>
    <row r="97" spans="1:9" s="15" customFormat="1" ht="52.5">
      <c r="A97" s="32">
        <f t="shared" si="1"/>
        <v>94</v>
      </c>
      <c r="B97" s="12"/>
      <c r="C97" s="65">
        <v>1406522222</v>
      </c>
      <c r="D97" s="10" t="s">
        <v>300</v>
      </c>
      <c r="E97" s="10" t="s">
        <v>301</v>
      </c>
      <c r="F97" s="10" t="s">
        <v>36</v>
      </c>
      <c r="G97" s="10"/>
      <c r="I97" s="19"/>
    </row>
    <row r="98" spans="1:9" s="19" customFormat="1" ht="12.75">
      <c r="A98" s="32">
        <f t="shared" si="1"/>
        <v>95</v>
      </c>
      <c r="B98" s="12"/>
      <c r="C98" s="30">
        <v>1406522235</v>
      </c>
      <c r="D98" s="10" t="s">
        <v>257</v>
      </c>
      <c r="E98" s="10" t="s">
        <v>228</v>
      </c>
      <c r="F98" s="10" t="s">
        <v>82</v>
      </c>
      <c r="G98" s="10"/>
      <c r="I98" s="15"/>
    </row>
    <row r="99" spans="1:7" s="19" customFormat="1" ht="26.25">
      <c r="A99" s="32">
        <f t="shared" si="1"/>
        <v>96</v>
      </c>
      <c r="B99" s="12"/>
      <c r="C99" s="64">
        <v>1406522355</v>
      </c>
      <c r="D99" s="10" t="s">
        <v>273</v>
      </c>
      <c r="E99" s="10" t="s">
        <v>274</v>
      </c>
      <c r="F99" s="10" t="s">
        <v>31</v>
      </c>
      <c r="G99" s="10" t="s">
        <v>125</v>
      </c>
    </row>
    <row r="100" spans="1:7" s="19" customFormat="1" ht="39">
      <c r="A100" s="32">
        <f t="shared" si="1"/>
        <v>97</v>
      </c>
      <c r="B100" s="12"/>
      <c r="C100" s="65">
        <v>1406522361</v>
      </c>
      <c r="D100" s="10" t="s">
        <v>327</v>
      </c>
      <c r="E100" s="10" t="s">
        <v>328</v>
      </c>
      <c r="F100" s="10" t="s">
        <v>40</v>
      </c>
      <c r="G100" s="10"/>
    </row>
    <row r="101" spans="1:7" s="19" customFormat="1" ht="26.25">
      <c r="A101" s="32">
        <f t="shared" si="1"/>
        <v>98</v>
      </c>
      <c r="B101" s="12"/>
      <c r="C101" s="30">
        <v>1406522374</v>
      </c>
      <c r="D101" s="10" t="s">
        <v>186</v>
      </c>
      <c r="E101" s="11" t="s">
        <v>247</v>
      </c>
      <c r="F101" s="11" t="s">
        <v>36</v>
      </c>
      <c r="G101" s="11"/>
    </row>
    <row r="102" spans="1:7" s="19" customFormat="1" ht="26.25">
      <c r="A102" s="32">
        <f t="shared" si="1"/>
        <v>99</v>
      </c>
      <c r="B102" s="12"/>
      <c r="C102" s="65">
        <v>1406522380</v>
      </c>
      <c r="D102" s="10" t="s">
        <v>319</v>
      </c>
      <c r="E102" s="10" t="s">
        <v>320</v>
      </c>
      <c r="F102" s="10" t="s">
        <v>165</v>
      </c>
      <c r="G102" s="10"/>
    </row>
    <row r="103" spans="1:7" s="19" customFormat="1" ht="26.25">
      <c r="A103" s="32">
        <f t="shared" si="1"/>
        <v>100</v>
      </c>
      <c r="B103" s="12"/>
      <c r="C103" s="65">
        <v>1406522405</v>
      </c>
      <c r="D103" s="10" t="s">
        <v>309</v>
      </c>
      <c r="E103" s="10" t="s">
        <v>310</v>
      </c>
      <c r="F103" s="10" t="s">
        <v>287</v>
      </c>
      <c r="G103" s="10"/>
    </row>
    <row r="104" spans="1:7" s="19" customFormat="1" ht="26.25">
      <c r="A104" s="32">
        <f t="shared" si="1"/>
        <v>101</v>
      </c>
      <c r="B104" s="12"/>
      <c r="C104" s="30">
        <v>1406522411</v>
      </c>
      <c r="D104" s="10" t="s">
        <v>180</v>
      </c>
      <c r="E104" s="11" t="s">
        <v>318</v>
      </c>
      <c r="F104" s="11" t="s">
        <v>82</v>
      </c>
      <c r="G104" s="11"/>
    </row>
    <row r="105" spans="1:7" s="19" customFormat="1" ht="39">
      <c r="A105" s="32">
        <f t="shared" si="1"/>
        <v>102</v>
      </c>
      <c r="B105" s="12"/>
      <c r="C105" s="30">
        <v>1406522475</v>
      </c>
      <c r="D105" s="10" t="s">
        <v>224</v>
      </c>
      <c r="E105" s="10" t="s">
        <v>252</v>
      </c>
      <c r="F105" s="10" t="s">
        <v>41</v>
      </c>
      <c r="G105" s="10" t="s">
        <v>82</v>
      </c>
    </row>
    <row r="106" spans="1:7" s="19" customFormat="1" ht="12.75">
      <c r="A106" s="32">
        <f t="shared" si="1"/>
        <v>103</v>
      </c>
      <c r="B106" s="12"/>
      <c r="C106" s="30">
        <v>1406522494</v>
      </c>
      <c r="D106" s="10" t="s">
        <v>172</v>
      </c>
      <c r="E106" s="11" t="s">
        <v>173</v>
      </c>
      <c r="F106" s="11" t="s">
        <v>33</v>
      </c>
      <c r="G106" s="11"/>
    </row>
    <row r="107" spans="1:7" s="19" customFormat="1" ht="12.75">
      <c r="A107" s="32">
        <f t="shared" si="1"/>
        <v>104</v>
      </c>
      <c r="B107" s="12"/>
      <c r="C107" s="30">
        <v>1406522506</v>
      </c>
      <c r="D107" s="10" t="s">
        <v>223</v>
      </c>
      <c r="E107" s="10" t="s">
        <v>251</v>
      </c>
      <c r="F107" s="10" t="s">
        <v>41</v>
      </c>
      <c r="G107" s="10" t="s">
        <v>28</v>
      </c>
    </row>
    <row r="108" spans="1:7" s="19" customFormat="1" ht="39">
      <c r="A108" s="32">
        <f t="shared" si="1"/>
        <v>105</v>
      </c>
      <c r="B108" s="12"/>
      <c r="C108" s="65">
        <v>1406522525</v>
      </c>
      <c r="D108" s="10" t="s">
        <v>275</v>
      </c>
      <c r="E108" s="10" t="s">
        <v>276</v>
      </c>
      <c r="F108" s="10" t="s">
        <v>16</v>
      </c>
      <c r="G108" s="10" t="s">
        <v>22</v>
      </c>
    </row>
    <row r="109" spans="1:7" s="19" customFormat="1" ht="12.75">
      <c r="A109" s="32">
        <f t="shared" si="1"/>
        <v>106</v>
      </c>
      <c r="B109" s="12"/>
      <c r="C109" s="30">
        <v>1406522550</v>
      </c>
      <c r="D109" s="10" t="s">
        <v>190</v>
      </c>
      <c r="E109" s="12" t="s">
        <v>191</v>
      </c>
      <c r="F109" s="11" t="s">
        <v>35</v>
      </c>
      <c r="G109" s="11"/>
    </row>
    <row r="110" spans="1:7" s="19" customFormat="1" ht="39">
      <c r="A110" s="32">
        <f t="shared" si="1"/>
        <v>107</v>
      </c>
      <c r="B110" s="12"/>
      <c r="C110" s="30">
        <v>1406596233</v>
      </c>
      <c r="D110" s="10" t="s">
        <v>196</v>
      </c>
      <c r="E110" s="11" t="s">
        <v>197</v>
      </c>
      <c r="F110" s="11" t="s">
        <v>25</v>
      </c>
      <c r="G110" s="11"/>
    </row>
    <row r="111" spans="1:7" s="19" customFormat="1" ht="26.25">
      <c r="A111" s="32">
        <f t="shared" si="1"/>
        <v>108</v>
      </c>
      <c r="B111" s="12"/>
      <c r="C111" s="64">
        <v>1406596252</v>
      </c>
      <c r="D111" s="10" t="s">
        <v>232</v>
      </c>
      <c r="E111" s="10" t="s">
        <v>282</v>
      </c>
      <c r="F111" s="11" t="s">
        <v>16</v>
      </c>
      <c r="G111" s="10"/>
    </row>
    <row r="112" spans="1:7" s="19" customFormat="1" ht="14.25">
      <c r="A112" s="32">
        <f t="shared" si="1"/>
        <v>109</v>
      </c>
      <c r="B112" s="12"/>
      <c r="C112" s="30">
        <v>1406596271</v>
      </c>
      <c r="D112" s="10" t="s">
        <v>202</v>
      </c>
      <c r="E112" s="66" t="s">
        <v>348</v>
      </c>
      <c r="F112" s="11" t="s">
        <v>33</v>
      </c>
      <c r="G112" s="11"/>
    </row>
    <row r="113" spans="1:7" s="19" customFormat="1" ht="26.25">
      <c r="A113" s="32">
        <f t="shared" si="1"/>
        <v>110</v>
      </c>
      <c r="B113" s="12"/>
      <c r="C113" s="30">
        <v>1406596321</v>
      </c>
      <c r="D113" s="10" t="s">
        <v>234</v>
      </c>
      <c r="E113" s="10" t="s">
        <v>294</v>
      </c>
      <c r="F113" s="10" t="s">
        <v>39</v>
      </c>
      <c r="G113" s="10"/>
    </row>
    <row r="114" spans="1:7" s="19" customFormat="1" ht="39">
      <c r="A114" s="32">
        <f t="shared" si="1"/>
        <v>111</v>
      </c>
      <c r="B114" s="12"/>
      <c r="C114" s="30">
        <v>1406596334</v>
      </c>
      <c r="D114" s="10" t="s">
        <v>225</v>
      </c>
      <c r="E114" s="10" t="s">
        <v>253</v>
      </c>
      <c r="F114" s="10" t="s">
        <v>23</v>
      </c>
      <c r="G114" s="10"/>
    </row>
    <row r="115" spans="1:7" s="19" customFormat="1" ht="39">
      <c r="A115" s="32">
        <f t="shared" si="1"/>
        <v>112</v>
      </c>
      <c r="B115" s="12"/>
      <c r="C115" s="30">
        <v>1406596340</v>
      </c>
      <c r="D115" s="10" t="s">
        <v>262</v>
      </c>
      <c r="E115" s="10" t="s">
        <v>263</v>
      </c>
      <c r="F115" s="11" t="s">
        <v>287</v>
      </c>
      <c r="G115" s="10"/>
    </row>
    <row r="116" spans="1:7" s="19" customFormat="1" ht="26.25">
      <c r="A116" s="61">
        <f t="shared" si="1"/>
        <v>113</v>
      </c>
      <c r="B116" s="62"/>
      <c r="C116" s="30">
        <v>1406596385</v>
      </c>
      <c r="D116" s="63" t="s">
        <v>200</v>
      </c>
      <c r="E116" s="17" t="s">
        <v>201</v>
      </c>
      <c r="F116" s="17" t="s">
        <v>29</v>
      </c>
      <c r="G116" s="17"/>
    </row>
    <row r="117" spans="1:7" s="24" customFormat="1" ht="12.75">
      <c r="A117" s="32">
        <f t="shared" si="1"/>
        <v>114</v>
      </c>
      <c r="B117" s="12"/>
      <c r="C117" s="28">
        <v>1406596391</v>
      </c>
      <c r="D117" s="10" t="s">
        <v>194</v>
      </c>
      <c r="E117" s="12" t="s">
        <v>259</v>
      </c>
      <c r="F117" s="11" t="s">
        <v>35</v>
      </c>
      <c r="G117" s="11"/>
    </row>
    <row r="118" spans="1:7" s="19" customFormat="1" ht="26.25">
      <c r="A118" s="45">
        <f t="shared" si="1"/>
        <v>115</v>
      </c>
      <c r="B118" s="39"/>
      <c r="C118" s="40">
        <v>1406596416</v>
      </c>
      <c r="D118" s="49" t="s">
        <v>209</v>
      </c>
      <c r="E118" s="50" t="s">
        <v>296</v>
      </c>
      <c r="F118" s="50" t="s">
        <v>36</v>
      </c>
      <c r="G118" s="50"/>
    </row>
    <row r="119" spans="1:7" s="19" customFormat="1" ht="66">
      <c r="A119" s="32">
        <f t="shared" si="1"/>
        <v>116</v>
      </c>
      <c r="B119" s="12"/>
      <c r="C119" s="30">
        <v>1406596422</v>
      </c>
      <c r="D119" s="10" t="s">
        <v>226</v>
      </c>
      <c r="E119" s="10" t="s">
        <v>227</v>
      </c>
      <c r="F119" s="10" t="s">
        <v>33</v>
      </c>
      <c r="G119" s="10"/>
    </row>
    <row r="120" spans="1:7" s="19" customFormat="1" ht="12.75">
      <c r="A120" s="32">
        <f t="shared" si="1"/>
        <v>117</v>
      </c>
      <c r="B120" s="12"/>
      <c r="C120" s="65">
        <v>1406596441</v>
      </c>
      <c r="D120" s="10" t="s">
        <v>271</v>
      </c>
      <c r="E120" s="10" t="s">
        <v>272</v>
      </c>
      <c r="F120" s="10" t="s">
        <v>31</v>
      </c>
      <c r="G120" s="10" t="s">
        <v>125</v>
      </c>
    </row>
    <row r="121" spans="1:7" s="19" customFormat="1" ht="26.25">
      <c r="A121" s="32">
        <f t="shared" si="1"/>
        <v>118</v>
      </c>
      <c r="B121" s="12"/>
      <c r="C121" s="30">
        <v>1406596454</v>
      </c>
      <c r="D121" s="10" t="s">
        <v>198</v>
      </c>
      <c r="E121" s="11" t="s">
        <v>199</v>
      </c>
      <c r="F121" s="11" t="s">
        <v>82</v>
      </c>
      <c r="G121" s="11"/>
    </row>
    <row r="122" spans="1:7" s="19" customFormat="1" ht="39">
      <c r="A122" s="32">
        <f t="shared" si="1"/>
        <v>119</v>
      </c>
      <c r="B122" s="12"/>
      <c r="C122" s="30">
        <v>1406596460</v>
      </c>
      <c r="D122" s="10" t="s">
        <v>169</v>
      </c>
      <c r="E122" s="11" t="s">
        <v>170</v>
      </c>
      <c r="F122" s="11" t="s">
        <v>31</v>
      </c>
      <c r="G122" s="11" t="s">
        <v>125</v>
      </c>
    </row>
    <row r="123" spans="1:7" s="19" customFormat="1" ht="26.25">
      <c r="A123" s="32">
        <f t="shared" si="1"/>
        <v>120</v>
      </c>
      <c r="B123" s="67"/>
      <c r="C123" s="65">
        <v>1406596504</v>
      </c>
      <c r="D123" s="68" t="s">
        <v>316</v>
      </c>
      <c r="E123" s="11" t="s">
        <v>317</v>
      </c>
      <c r="F123" s="68" t="s">
        <v>33</v>
      </c>
      <c r="G123" s="69"/>
    </row>
    <row r="124" spans="1:7" s="19" customFormat="1" ht="39">
      <c r="A124" s="32">
        <f t="shared" si="1"/>
        <v>121</v>
      </c>
      <c r="B124" s="12"/>
      <c r="C124" s="28">
        <v>1406596510</v>
      </c>
      <c r="D124" s="10" t="s">
        <v>212</v>
      </c>
      <c r="E124" s="11" t="s">
        <v>213</v>
      </c>
      <c r="F124" s="11" t="s">
        <v>36</v>
      </c>
      <c r="G124" s="11"/>
    </row>
    <row r="125" spans="1:7" s="19" customFormat="1" ht="26.25">
      <c r="A125" s="32">
        <f t="shared" si="1"/>
        <v>122</v>
      </c>
      <c r="B125" s="12"/>
      <c r="C125" s="28">
        <v>1406596523</v>
      </c>
      <c r="D125" s="10" t="s">
        <v>179</v>
      </c>
      <c r="E125" s="11" t="s">
        <v>246</v>
      </c>
      <c r="F125" s="11" t="s">
        <v>42</v>
      </c>
      <c r="G125" s="11" t="s">
        <v>41</v>
      </c>
    </row>
    <row r="126" spans="1:7" s="19" customFormat="1" ht="26.25">
      <c r="A126" s="32">
        <f t="shared" si="1"/>
        <v>123</v>
      </c>
      <c r="B126" s="12"/>
      <c r="C126" s="28">
        <v>1406596542</v>
      </c>
      <c r="D126" s="10" t="s">
        <v>238</v>
      </c>
      <c r="E126" s="10" t="s">
        <v>237</v>
      </c>
      <c r="F126" s="10" t="s">
        <v>40</v>
      </c>
      <c r="G126" s="10"/>
    </row>
    <row r="127" spans="1:7" s="19" customFormat="1" ht="12.75">
      <c r="A127" s="32">
        <f t="shared" si="1"/>
        <v>124</v>
      </c>
      <c r="B127" s="12"/>
      <c r="C127" s="28">
        <v>1406596555</v>
      </c>
      <c r="D127" s="10" t="s">
        <v>181</v>
      </c>
      <c r="E127" s="12" t="s">
        <v>182</v>
      </c>
      <c r="F127" s="11" t="s">
        <v>25</v>
      </c>
      <c r="G127" s="11"/>
    </row>
    <row r="128" spans="1:7" s="19" customFormat="1" ht="26.25">
      <c r="A128" s="32">
        <f t="shared" si="1"/>
        <v>125</v>
      </c>
      <c r="B128" s="12"/>
      <c r="C128" s="28">
        <v>1406596574</v>
      </c>
      <c r="D128" s="10" t="s">
        <v>193</v>
      </c>
      <c r="E128" s="11" t="s">
        <v>336</v>
      </c>
      <c r="F128" s="11" t="s">
        <v>287</v>
      </c>
      <c r="G128" s="11"/>
    </row>
    <row r="129" spans="1:7" s="19" customFormat="1" ht="39">
      <c r="A129" s="32">
        <f t="shared" si="1"/>
        <v>126</v>
      </c>
      <c r="B129" s="12"/>
      <c r="C129" s="28">
        <v>1406596593</v>
      </c>
      <c r="D129" s="10" t="s">
        <v>219</v>
      </c>
      <c r="E129" s="11" t="s">
        <v>220</v>
      </c>
      <c r="F129" s="11" t="s">
        <v>32</v>
      </c>
      <c r="G129" s="11"/>
    </row>
    <row r="130" spans="1:7" s="19" customFormat="1" ht="39">
      <c r="A130" s="32">
        <f t="shared" si="1"/>
        <v>127</v>
      </c>
      <c r="B130" s="12"/>
      <c r="C130" s="28">
        <v>1406596624</v>
      </c>
      <c r="D130" s="10" t="s">
        <v>203</v>
      </c>
      <c r="E130" s="11" t="s">
        <v>204</v>
      </c>
      <c r="F130" s="11" t="s">
        <v>287</v>
      </c>
      <c r="G130" s="11"/>
    </row>
    <row r="131" spans="1:7" s="19" customFormat="1" ht="39">
      <c r="A131" s="32">
        <f t="shared" si="1"/>
        <v>128</v>
      </c>
      <c r="B131" s="12"/>
      <c r="C131" s="28">
        <v>1406596630</v>
      </c>
      <c r="D131" s="10" t="s">
        <v>231</v>
      </c>
      <c r="E131" s="10" t="s">
        <v>338</v>
      </c>
      <c r="F131" s="11" t="s">
        <v>36</v>
      </c>
      <c r="G131" s="10"/>
    </row>
    <row r="132" spans="1:7" s="19" customFormat="1" ht="52.5">
      <c r="A132" s="32">
        <f t="shared" si="1"/>
        <v>129</v>
      </c>
      <c r="B132" s="12"/>
      <c r="C132" s="28">
        <v>1406596643</v>
      </c>
      <c r="D132" s="10" t="s">
        <v>178</v>
      </c>
      <c r="E132" s="11" t="s">
        <v>245</v>
      </c>
      <c r="F132" s="11" t="s">
        <v>29</v>
      </c>
      <c r="G132" s="11"/>
    </row>
    <row r="133" spans="1:7" s="19" customFormat="1" ht="26.25">
      <c r="A133" s="32">
        <f t="shared" si="1"/>
        <v>130</v>
      </c>
      <c r="B133" s="12"/>
      <c r="C133" s="64">
        <v>1406596694</v>
      </c>
      <c r="D133" s="10" t="s">
        <v>307</v>
      </c>
      <c r="E133" s="10" t="s">
        <v>308</v>
      </c>
      <c r="F133" s="10" t="s">
        <v>287</v>
      </c>
      <c r="G133" s="10"/>
    </row>
    <row r="134" spans="1:7" s="19" customFormat="1" ht="52.5">
      <c r="A134" s="32">
        <f aca="true" t="shared" si="2" ref="A134:A140">A133+1</f>
        <v>131</v>
      </c>
      <c r="B134" s="12"/>
      <c r="C134" s="28">
        <v>1406596706</v>
      </c>
      <c r="D134" s="10" t="s">
        <v>233</v>
      </c>
      <c r="E134" s="10" t="s">
        <v>235</v>
      </c>
      <c r="F134" s="10" t="s">
        <v>32</v>
      </c>
      <c r="G134" s="10" t="s">
        <v>333</v>
      </c>
    </row>
    <row r="135" spans="1:7" s="19" customFormat="1" ht="12.75">
      <c r="A135" s="32">
        <f t="shared" si="2"/>
        <v>132</v>
      </c>
      <c r="B135" s="12"/>
      <c r="C135" s="28">
        <v>1406596712</v>
      </c>
      <c r="D135" s="10" t="s">
        <v>269</v>
      </c>
      <c r="E135" s="10" t="s">
        <v>270</v>
      </c>
      <c r="F135" s="10" t="s">
        <v>33</v>
      </c>
      <c r="G135" s="10"/>
    </row>
    <row r="136" spans="1:7" s="19" customFormat="1" ht="26.25">
      <c r="A136" s="32">
        <f t="shared" si="2"/>
        <v>133</v>
      </c>
      <c r="B136" s="12"/>
      <c r="C136" s="28">
        <v>1406596725</v>
      </c>
      <c r="D136" s="10" t="s">
        <v>192</v>
      </c>
      <c r="E136" s="11" t="s">
        <v>337</v>
      </c>
      <c r="F136" s="11" t="s">
        <v>25</v>
      </c>
      <c r="G136" s="11"/>
    </row>
    <row r="137" spans="1:7" s="19" customFormat="1" ht="26.25">
      <c r="A137" s="32">
        <f t="shared" si="2"/>
        <v>134</v>
      </c>
      <c r="B137" s="12"/>
      <c r="C137" s="28">
        <v>1406596731</v>
      </c>
      <c r="D137" s="10" t="s">
        <v>210</v>
      </c>
      <c r="E137" s="11" t="s">
        <v>211</v>
      </c>
      <c r="F137" s="11" t="s">
        <v>29</v>
      </c>
      <c r="G137" s="11"/>
    </row>
    <row r="138" spans="1:7" s="19" customFormat="1" ht="39">
      <c r="A138" s="32">
        <f t="shared" si="2"/>
        <v>135</v>
      </c>
      <c r="B138" s="12"/>
      <c r="C138" s="28">
        <v>1406596744</v>
      </c>
      <c r="D138" s="10" t="s">
        <v>174</v>
      </c>
      <c r="E138" s="11" t="s">
        <v>175</v>
      </c>
      <c r="F138" s="11" t="s">
        <v>37</v>
      </c>
      <c r="G138" s="11"/>
    </row>
    <row r="139" spans="1:7" s="19" customFormat="1" ht="26.25">
      <c r="A139" s="32">
        <f t="shared" si="2"/>
        <v>136</v>
      </c>
      <c r="B139" s="12"/>
      <c r="C139" s="28">
        <v>1406596750</v>
      </c>
      <c r="D139" s="10" t="s">
        <v>266</v>
      </c>
      <c r="E139" s="10" t="s">
        <v>267</v>
      </c>
      <c r="F139" s="10" t="s">
        <v>287</v>
      </c>
      <c r="G139" s="10"/>
    </row>
    <row r="140" spans="1:7" s="19" customFormat="1" ht="12.75">
      <c r="A140" s="32">
        <f t="shared" si="2"/>
        <v>137</v>
      </c>
      <c r="B140" s="12"/>
      <c r="C140" s="28">
        <v>1406596795</v>
      </c>
      <c r="D140" s="10" t="s">
        <v>187</v>
      </c>
      <c r="E140" s="12" t="s">
        <v>188</v>
      </c>
      <c r="F140" s="11" t="s">
        <v>25</v>
      </c>
      <c r="G140" s="11"/>
    </row>
    <row r="141" spans="1:6" s="19" customFormat="1" ht="12.75">
      <c r="A141" s="58"/>
      <c r="B141" s="24"/>
      <c r="C141" s="59"/>
      <c r="D141" s="58"/>
      <c r="E141" s="60"/>
      <c r="F141" s="60"/>
    </row>
    <row r="142" spans="1:9" s="19" customFormat="1" ht="12.75">
      <c r="A142" s="20"/>
      <c r="B142" s="21"/>
      <c r="D142" s="25" t="s">
        <v>20</v>
      </c>
      <c r="E142" s="25" t="s">
        <v>129</v>
      </c>
      <c r="F142" s="55" t="s">
        <v>21</v>
      </c>
      <c r="G142" s="55" t="s">
        <v>21</v>
      </c>
      <c r="H142" s="23"/>
      <c r="I142" s="7"/>
    </row>
    <row r="143" spans="1:11" s="19" customFormat="1" ht="12.75">
      <c r="A143" s="20"/>
      <c r="B143" s="21"/>
      <c r="C143" s="33">
        <v>1</v>
      </c>
      <c r="D143" s="34" t="s">
        <v>22</v>
      </c>
      <c r="E143" s="11" t="s">
        <v>130</v>
      </c>
      <c r="F143" s="56">
        <f aca="true" t="shared" si="3" ref="F143:F173">COUNTIF(F$4:F$140,D143)</f>
        <v>0</v>
      </c>
      <c r="G143" s="56">
        <f aca="true" t="shared" si="4" ref="G143:G173">COUNTIF(G$4:G$140,D143)</f>
        <v>8</v>
      </c>
      <c r="H143" s="55" t="s">
        <v>286</v>
      </c>
      <c r="I143" s="51"/>
      <c r="J143" s="51"/>
      <c r="K143" s="51"/>
    </row>
    <row r="144" spans="1:11" s="19" customFormat="1" ht="26.25">
      <c r="A144" s="46"/>
      <c r="B144" s="21"/>
      <c r="C144" s="33">
        <v>2</v>
      </c>
      <c r="D144" s="11" t="s">
        <v>36</v>
      </c>
      <c r="E144" s="11" t="s">
        <v>131</v>
      </c>
      <c r="F144" s="56">
        <f t="shared" si="3"/>
        <v>9</v>
      </c>
      <c r="G144" s="56">
        <f t="shared" si="4"/>
        <v>0</v>
      </c>
      <c r="H144" s="57">
        <f>F143+G143</f>
        <v>8</v>
      </c>
      <c r="I144" s="51"/>
      <c r="J144" s="51" t="s">
        <v>341</v>
      </c>
      <c r="K144" s="51"/>
    </row>
    <row r="145" spans="1:11" s="19" customFormat="1" ht="12.75">
      <c r="A145" s="20"/>
      <c r="B145" s="21"/>
      <c r="C145" s="33">
        <v>3</v>
      </c>
      <c r="D145" s="11" t="s">
        <v>23</v>
      </c>
      <c r="E145" s="11" t="s">
        <v>132</v>
      </c>
      <c r="F145" s="56">
        <f t="shared" si="3"/>
        <v>7</v>
      </c>
      <c r="G145" s="56">
        <f t="shared" si="4"/>
        <v>1</v>
      </c>
      <c r="H145" s="57">
        <f aca="true" t="shared" si="5" ref="H145:H174">F144+G144</f>
        <v>9</v>
      </c>
      <c r="I145" s="51"/>
      <c r="J145" s="51" t="s">
        <v>342</v>
      </c>
      <c r="K145" s="51"/>
    </row>
    <row r="146" spans="1:11" s="19" customFormat="1" ht="12.75">
      <c r="A146" s="20"/>
      <c r="B146" s="21"/>
      <c r="C146" s="33">
        <v>4</v>
      </c>
      <c r="D146" s="11" t="s">
        <v>24</v>
      </c>
      <c r="E146" s="11" t="s">
        <v>133</v>
      </c>
      <c r="F146" s="56">
        <f t="shared" si="3"/>
        <v>2</v>
      </c>
      <c r="G146" s="56">
        <f t="shared" si="4"/>
        <v>5</v>
      </c>
      <c r="H146" s="57">
        <f t="shared" si="5"/>
        <v>8</v>
      </c>
      <c r="I146" s="51"/>
      <c r="J146" s="51" t="s">
        <v>342</v>
      </c>
      <c r="K146" s="51"/>
    </row>
    <row r="147" spans="1:11" s="24" customFormat="1" ht="12.75">
      <c r="A147" s="20"/>
      <c r="B147" s="21"/>
      <c r="C147" s="33">
        <v>5</v>
      </c>
      <c r="D147" s="34" t="s">
        <v>43</v>
      </c>
      <c r="E147" s="11" t="s">
        <v>134</v>
      </c>
      <c r="F147" s="56">
        <f t="shared" si="3"/>
        <v>1</v>
      </c>
      <c r="G147" s="56">
        <f t="shared" si="4"/>
        <v>2</v>
      </c>
      <c r="H147" s="57">
        <f t="shared" si="5"/>
        <v>7</v>
      </c>
      <c r="I147" s="51"/>
      <c r="J147" s="51" t="s">
        <v>342</v>
      </c>
      <c r="K147" s="51"/>
    </row>
    <row r="148" spans="1:11" s="19" customFormat="1" ht="12.75">
      <c r="A148" s="20"/>
      <c r="B148" s="21"/>
      <c r="C148" s="33">
        <v>6</v>
      </c>
      <c r="D148" s="11" t="s">
        <v>25</v>
      </c>
      <c r="E148" s="11" t="s">
        <v>135</v>
      </c>
      <c r="F148" s="56">
        <f t="shared" si="3"/>
        <v>6</v>
      </c>
      <c r="G148" s="56">
        <f t="shared" si="4"/>
        <v>1</v>
      </c>
      <c r="H148" s="57">
        <f t="shared" si="5"/>
        <v>3</v>
      </c>
      <c r="I148" s="51"/>
      <c r="J148" s="51" t="s">
        <v>341</v>
      </c>
      <c r="K148" s="51"/>
    </row>
    <row r="149" spans="1:11" s="19" customFormat="1" ht="12.75">
      <c r="A149" s="20"/>
      <c r="B149" s="21"/>
      <c r="C149" s="33">
        <v>7</v>
      </c>
      <c r="D149" s="11" t="s">
        <v>26</v>
      </c>
      <c r="E149" s="11" t="s">
        <v>136</v>
      </c>
      <c r="F149" s="56">
        <f t="shared" si="3"/>
        <v>8</v>
      </c>
      <c r="G149" s="56">
        <f t="shared" si="4"/>
        <v>1</v>
      </c>
      <c r="H149" s="57">
        <f t="shared" si="5"/>
        <v>7</v>
      </c>
      <c r="I149" s="51"/>
      <c r="J149" s="51" t="s">
        <v>342</v>
      </c>
      <c r="K149" s="51"/>
    </row>
    <row r="150" spans="1:11" s="19" customFormat="1" ht="12.75">
      <c r="A150" s="20"/>
      <c r="B150" s="21"/>
      <c r="C150" s="33">
        <v>8</v>
      </c>
      <c r="D150" s="11" t="s">
        <v>16</v>
      </c>
      <c r="E150" s="11" t="s">
        <v>137</v>
      </c>
      <c r="F150" s="56">
        <f t="shared" si="3"/>
        <v>8</v>
      </c>
      <c r="G150" s="56">
        <f t="shared" si="4"/>
        <v>1</v>
      </c>
      <c r="H150" s="57">
        <f t="shared" si="5"/>
        <v>9</v>
      </c>
      <c r="I150" s="51"/>
      <c r="J150" s="51" t="s">
        <v>342</v>
      </c>
      <c r="K150" s="51"/>
    </row>
    <row r="151" spans="1:11" s="19" customFormat="1" ht="12.75">
      <c r="A151" s="20"/>
      <c r="B151" s="21"/>
      <c r="C151" s="33">
        <v>9</v>
      </c>
      <c r="D151" s="11" t="s">
        <v>165</v>
      </c>
      <c r="E151" s="11" t="s">
        <v>164</v>
      </c>
      <c r="F151" s="56">
        <f t="shared" si="3"/>
        <v>3</v>
      </c>
      <c r="G151" s="56">
        <f t="shared" si="4"/>
        <v>3</v>
      </c>
      <c r="H151" s="57">
        <f t="shared" si="5"/>
        <v>9</v>
      </c>
      <c r="I151" s="51"/>
      <c r="J151" s="51" t="s">
        <v>342</v>
      </c>
      <c r="K151" s="51"/>
    </row>
    <row r="152" spans="1:11" s="19" customFormat="1" ht="12.75">
      <c r="A152" s="20"/>
      <c r="B152" s="21"/>
      <c r="C152" s="33">
        <v>10</v>
      </c>
      <c r="D152" s="11" t="s">
        <v>27</v>
      </c>
      <c r="E152" s="11" t="s">
        <v>138</v>
      </c>
      <c r="F152" s="56">
        <f t="shared" si="3"/>
        <v>0</v>
      </c>
      <c r="G152" s="56">
        <f t="shared" si="4"/>
        <v>4</v>
      </c>
      <c r="H152" s="57">
        <f t="shared" si="5"/>
        <v>6</v>
      </c>
      <c r="I152" s="51"/>
      <c r="J152" s="51" t="s">
        <v>342</v>
      </c>
      <c r="K152" s="51"/>
    </row>
    <row r="153" spans="1:11" s="19" customFormat="1" ht="12.75">
      <c r="A153" s="20"/>
      <c r="B153" s="21"/>
      <c r="C153" s="33">
        <v>11</v>
      </c>
      <c r="D153" s="11" t="s">
        <v>44</v>
      </c>
      <c r="E153" s="11" t="s">
        <v>139</v>
      </c>
      <c r="F153" s="56">
        <f t="shared" si="3"/>
        <v>1</v>
      </c>
      <c r="G153" s="56">
        <f t="shared" si="4"/>
        <v>6</v>
      </c>
      <c r="H153" s="57">
        <f t="shared" si="5"/>
        <v>4</v>
      </c>
      <c r="I153" s="51"/>
      <c r="J153" s="51" t="s">
        <v>342</v>
      </c>
      <c r="K153" s="51"/>
    </row>
    <row r="154" spans="1:11" s="19" customFormat="1" ht="12.75">
      <c r="A154" s="47"/>
      <c r="B154" s="21"/>
      <c r="C154" s="33">
        <v>12</v>
      </c>
      <c r="D154" s="11" t="s">
        <v>37</v>
      </c>
      <c r="E154" s="11" t="s">
        <v>140</v>
      </c>
      <c r="F154" s="56">
        <f t="shared" si="3"/>
        <v>8</v>
      </c>
      <c r="G154" s="56">
        <f t="shared" si="4"/>
        <v>1</v>
      </c>
      <c r="H154" s="57">
        <f t="shared" si="5"/>
        <v>7</v>
      </c>
      <c r="I154" s="51"/>
      <c r="J154" s="51" t="s">
        <v>342</v>
      </c>
      <c r="K154" s="51"/>
    </row>
    <row r="155" spans="1:11" s="19" customFormat="1" ht="12.75">
      <c r="A155" s="48"/>
      <c r="B155" s="21"/>
      <c r="C155" s="33">
        <v>13</v>
      </c>
      <c r="D155" s="34" t="s">
        <v>38</v>
      </c>
      <c r="E155" s="11" t="s">
        <v>141</v>
      </c>
      <c r="F155" s="56">
        <f t="shared" si="3"/>
        <v>0</v>
      </c>
      <c r="G155" s="56">
        <f t="shared" si="4"/>
        <v>3</v>
      </c>
      <c r="H155" s="57">
        <f t="shared" si="5"/>
        <v>9</v>
      </c>
      <c r="I155" s="51"/>
      <c r="J155" s="51" t="s">
        <v>342</v>
      </c>
      <c r="K155" s="51"/>
    </row>
    <row r="156" spans="1:11" s="19" customFormat="1" ht="26.25">
      <c r="A156" s="48"/>
      <c r="B156" s="21"/>
      <c r="C156" s="33">
        <v>14</v>
      </c>
      <c r="D156" s="11" t="s">
        <v>39</v>
      </c>
      <c r="E156" s="11" t="s">
        <v>142</v>
      </c>
      <c r="F156" s="56">
        <f t="shared" si="3"/>
        <v>5</v>
      </c>
      <c r="G156" s="56">
        <f t="shared" si="4"/>
        <v>4</v>
      </c>
      <c r="H156" s="57">
        <f t="shared" si="5"/>
        <v>3</v>
      </c>
      <c r="I156" s="51"/>
      <c r="J156" s="51" t="s">
        <v>341</v>
      </c>
      <c r="K156" s="51"/>
    </row>
    <row r="157" spans="1:11" s="19" customFormat="1" ht="12.75">
      <c r="A157" s="48"/>
      <c r="B157" s="21"/>
      <c r="C157" s="33">
        <v>15</v>
      </c>
      <c r="D157" s="11" t="s">
        <v>40</v>
      </c>
      <c r="E157" s="11" t="s">
        <v>143</v>
      </c>
      <c r="F157" s="56">
        <f t="shared" si="3"/>
        <v>6</v>
      </c>
      <c r="G157" s="56">
        <f t="shared" si="4"/>
        <v>0</v>
      </c>
      <c r="H157" s="57">
        <f t="shared" si="5"/>
        <v>9</v>
      </c>
      <c r="I157" s="51"/>
      <c r="J157" s="51" t="s">
        <v>342</v>
      </c>
      <c r="K157" s="51"/>
    </row>
    <row r="158" spans="1:11" s="19" customFormat="1" ht="12.75">
      <c r="A158" s="48"/>
      <c r="B158" s="21"/>
      <c r="C158" s="33">
        <v>16</v>
      </c>
      <c r="D158" s="35" t="s">
        <v>28</v>
      </c>
      <c r="E158" s="11" t="s">
        <v>144</v>
      </c>
      <c r="F158" s="56">
        <f t="shared" si="3"/>
        <v>3</v>
      </c>
      <c r="G158" s="56">
        <f t="shared" si="4"/>
        <v>3</v>
      </c>
      <c r="H158" s="57">
        <f t="shared" si="5"/>
        <v>6</v>
      </c>
      <c r="I158" s="51"/>
      <c r="J158" s="51" t="s">
        <v>342</v>
      </c>
      <c r="K158" s="51"/>
    </row>
    <row r="159" spans="1:12" s="13" customFormat="1" ht="26.25">
      <c r="A159" s="48"/>
      <c r="B159" s="21"/>
      <c r="C159" s="33">
        <v>17</v>
      </c>
      <c r="D159" s="11" t="s">
        <v>82</v>
      </c>
      <c r="E159" s="11" t="s">
        <v>145</v>
      </c>
      <c r="F159" s="56">
        <f t="shared" si="3"/>
        <v>3</v>
      </c>
      <c r="G159" s="56">
        <f t="shared" si="4"/>
        <v>4</v>
      </c>
      <c r="H159" s="57">
        <f t="shared" si="5"/>
        <v>6</v>
      </c>
      <c r="I159" s="51"/>
      <c r="J159" s="51" t="s">
        <v>342</v>
      </c>
      <c r="K159" s="51"/>
      <c r="L159" s="19"/>
    </row>
    <row r="160" spans="1:11" s="13" customFormat="1" ht="12.75">
      <c r="A160" s="48"/>
      <c r="B160" s="21"/>
      <c r="C160" s="33">
        <v>18</v>
      </c>
      <c r="D160" s="11" t="s">
        <v>29</v>
      </c>
      <c r="E160" s="11" t="s">
        <v>146</v>
      </c>
      <c r="F160" s="56">
        <f t="shared" si="3"/>
        <v>7</v>
      </c>
      <c r="G160" s="56">
        <f t="shared" si="4"/>
        <v>3</v>
      </c>
      <c r="H160" s="57">
        <f t="shared" si="5"/>
        <v>7</v>
      </c>
      <c r="I160" s="51"/>
      <c r="J160" s="51" t="s">
        <v>342</v>
      </c>
      <c r="K160" s="51"/>
    </row>
    <row r="161" spans="1:11" s="13" customFormat="1" ht="12.75">
      <c r="A161" s="48"/>
      <c r="B161" s="21"/>
      <c r="C161" s="33">
        <v>19</v>
      </c>
      <c r="D161" s="36" t="s">
        <v>30</v>
      </c>
      <c r="E161" s="11" t="s">
        <v>147</v>
      </c>
      <c r="F161" s="56">
        <f t="shared" si="3"/>
        <v>7</v>
      </c>
      <c r="G161" s="56">
        <f t="shared" si="4"/>
        <v>1</v>
      </c>
      <c r="H161" s="57">
        <f t="shared" si="5"/>
        <v>10</v>
      </c>
      <c r="I161" s="51"/>
      <c r="J161" s="51" t="s">
        <v>342</v>
      </c>
      <c r="K161" s="51"/>
    </row>
    <row r="162" spans="1:11" s="13" customFormat="1" ht="26.25">
      <c r="A162" s="48"/>
      <c r="B162" s="21"/>
      <c r="C162" s="33">
        <v>20</v>
      </c>
      <c r="D162" s="11" t="s">
        <v>41</v>
      </c>
      <c r="E162" s="11" t="s">
        <v>148</v>
      </c>
      <c r="F162" s="56">
        <f t="shared" si="3"/>
        <v>3</v>
      </c>
      <c r="G162" s="56">
        <f t="shared" si="4"/>
        <v>4</v>
      </c>
      <c r="H162" s="57">
        <f t="shared" si="5"/>
        <v>8</v>
      </c>
      <c r="I162" s="51"/>
      <c r="J162" s="51" t="s">
        <v>341</v>
      </c>
      <c r="K162" s="51"/>
    </row>
    <row r="163" spans="1:11" s="13" customFormat="1" ht="12.75">
      <c r="A163" s="48"/>
      <c r="B163" s="21"/>
      <c r="C163" s="33">
        <v>21</v>
      </c>
      <c r="D163" s="11" t="s">
        <v>31</v>
      </c>
      <c r="E163" s="11" t="s">
        <v>149</v>
      </c>
      <c r="F163" s="56">
        <f t="shared" si="3"/>
        <v>9</v>
      </c>
      <c r="G163" s="56">
        <f t="shared" si="4"/>
        <v>1</v>
      </c>
      <c r="H163" s="57">
        <f t="shared" si="5"/>
        <v>7</v>
      </c>
      <c r="I163" s="51"/>
      <c r="J163" s="51" t="s">
        <v>342</v>
      </c>
      <c r="K163" s="51"/>
    </row>
    <row r="164" spans="1:11" s="13" customFormat="1" ht="12.75">
      <c r="A164" s="48"/>
      <c r="B164" s="21"/>
      <c r="C164" s="33">
        <v>22</v>
      </c>
      <c r="D164" s="11" t="s">
        <v>32</v>
      </c>
      <c r="E164" s="11" t="s">
        <v>150</v>
      </c>
      <c r="F164" s="56">
        <f t="shared" si="3"/>
        <v>7</v>
      </c>
      <c r="G164" s="56">
        <f t="shared" si="4"/>
        <v>0</v>
      </c>
      <c r="H164" s="57">
        <f t="shared" si="5"/>
        <v>10</v>
      </c>
      <c r="I164" s="51"/>
      <c r="J164" s="51" t="s">
        <v>342</v>
      </c>
      <c r="K164" s="51"/>
    </row>
    <row r="165" spans="1:11" s="13" customFormat="1" ht="26.25">
      <c r="A165" s="48"/>
      <c r="B165" s="21"/>
      <c r="C165" s="33">
        <v>23</v>
      </c>
      <c r="D165" s="11" t="s">
        <v>42</v>
      </c>
      <c r="E165" s="11" t="s">
        <v>151</v>
      </c>
      <c r="F165" s="56">
        <f t="shared" si="3"/>
        <v>4</v>
      </c>
      <c r="G165" s="56">
        <f t="shared" si="4"/>
        <v>1</v>
      </c>
      <c r="H165" s="57">
        <f t="shared" si="5"/>
        <v>7</v>
      </c>
      <c r="I165" s="51"/>
      <c r="J165" s="51" t="s">
        <v>342</v>
      </c>
      <c r="K165" s="51"/>
    </row>
    <row r="166" spans="1:11" s="13" customFormat="1" ht="12.75">
      <c r="A166" s="48"/>
      <c r="B166" s="21"/>
      <c r="C166" s="33">
        <v>24</v>
      </c>
      <c r="D166" s="11" t="s">
        <v>33</v>
      </c>
      <c r="E166" s="11" t="s">
        <v>152</v>
      </c>
      <c r="F166" s="56">
        <f t="shared" si="3"/>
        <v>9</v>
      </c>
      <c r="G166" s="56">
        <f t="shared" si="4"/>
        <v>1</v>
      </c>
      <c r="H166" s="57">
        <f t="shared" si="5"/>
        <v>5</v>
      </c>
      <c r="I166" s="51"/>
      <c r="J166" s="51" t="s">
        <v>342</v>
      </c>
      <c r="K166" s="51"/>
    </row>
    <row r="167" spans="1:11" s="13" customFormat="1" ht="12.75">
      <c r="A167" s="48"/>
      <c r="B167" s="21"/>
      <c r="C167" s="33">
        <v>25</v>
      </c>
      <c r="D167" s="11" t="s">
        <v>35</v>
      </c>
      <c r="E167" s="11" t="s">
        <v>153</v>
      </c>
      <c r="F167" s="56">
        <f t="shared" si="3"/>
        <v>7</v>
      </c>
      <c r="G167" s="56">
        <f t="shared" si="4"/>
        <v>3</v>
      </c>
      <c r="H167" s="57">
        <f t="shared" si="5"/>
        <v>10</v>
      </c>
      <c r="I167" s="51"/>
      <c r="J167" s="51" t="s">
        <v>342</v>
      </c>
      <c r="K167" s="51"/>
    </row>
    <row r="168" spans="1:11" s="13" customFormat="1" ht="12.75">
      <c r="A168" s="48"/>
      <c r="B168" s="21"/>
      <c r="C168" s="33">
        <v>26</v>
      </c>
      <c r="D168" s="11" t="s">
        <v>34</v>
      </c>
      <c r="E168" s="11" t="s">
        <v>154</v>
      </c>
      <c r="F168" s="56">
        <f t="shared" si="3"/>
        <v>4</v>
      </c>
      <c r="G168" s="56">
        <f t="shared" si="4"/>
        <v>2</v>
      </c>
      <c r="H168" s="57">
        <f t="shared" si="5"/>
        <v>10</v>
      </c>
      <c r="I168" s="51"/>
      <c r="J168" s="51" t="s">
        <v>342</v>
      </c>
      <c r="K168" s="51"/>
    </row>
    <row r="169" spans="1:11" s="13" customFormat="1" ht="12.75">
      <c r="A169" s="48"/>
      <c r="B169" s="21"/>
      <c r="C169" s="33">
        <v>27</v>
      </c>
      <c r="D169" s="11" t="s">
        <v>125</v>
      </c>
      <c r="E169" s="11" t="s">
        <v>155</v>
      </c>
      <c r="F169" s="56">
        <f t="shared" si="3"/>
        <v>0</v>
      </c>
      <c r="G169" s="56">
        <f t="shared" si="4"/>
        <v>5</v>
      </c>
      <c r="H169" s="57">
        <f t="shared" si="5"/>
        <v>6</v>
      </c>
      <c r="I169" s="51"/>
      <c r="J169" s="51" t="s">
        <v>342</v>
      </c>
      <c r="K169" s="51"/>
    </row>
    <row r="170" spans="1:11" s="13" customFormat="1" ht="12.75">
      <c r="A170" s="48"/>
      <c r="B170" s="21"/>
      <c r="C170" s="33">
        <v>28</v>
      </c>
      <c r="D170" s="37" t="s">
        <v>166</v>
      </c>
      <c r="E170" s="11" t="s">
        <v>156</v>
      </c>
      <c r="F170" s="56">
        <f t="shared" si="3"/>
        <v>0</v>
      </c>
      <c r="G170" s="56">
        <f t="shared" si="4"/>
        <v>3</v>
      </c>
      <c r="H170" s="57">
        <f t="shared" si="5"/>
        <v>5</v>
      </c>
      <c r="I170" s="51"/>
      <c r="J170" s="51" t="s">
        <v>342</v>
      </c>
      <c r="K170" s="51"/>
    </row>
    <row r="171" spans="1:11" s="13" customFormat="1" ht="12.75">
      <c r="A171" s="48"/>
      <c r="B171" s="21"/>
      <c r="C171" s="33">
        <v>29</v>
      </c>
      <c r="D171" s="38" t="s">
        <v>73</v>
      </c>
      <c r="E171" s="11" t="s">
        <v>157</v>
      </c>
      <c r="F171" s="56">
        <f t="shared" si="3"/>
        <v>1</v>
      </c>
      <c r="G171" s="56">
        <f t="shared" si="4"/>
        <v>2</v>
      </c>
      <c r="H171" s="57">
        <f t="shared" si="5"/>
        <v>3</v>
      </c>
      <c r="I171" s="51"/>
      <c r="J171" s="51" t="s">
        <v>342</v>
      </c>
      <c r="K171" s="51"/>
    </row>
    <row r="172" spans="1:11" s="13" customFormat="1" ht="12.75">
      <c r="A172" s="48"/>
      <c r="B172" s="21"/>
      <c r="C172" s="33">
        <v>30</v>
      </c>
      <c r="D172" s="38" t="s">
        <v>287</v>
      </c>
      <c r="E172" s="11" t="s">
        <v>288</v>
      </c>
      <c r="F172" s="56">
        <f t="shared" si="3"/>
        <v>9</v>
      </c>
      <c r="G172" s="56">
        <f t="shared" si="4"/>
        <v>0</v>
      </c>
      <c r="H172" s="57">
        <f>F171+G171</f>
        <v>3</v>
      </c>
      <c r="I172" s="51"/>
      <c r="J172" s="51" t="s">
        <v>342</v>
      </c>
      <c r="K172" s="51"/>
    </row>
    <row r="173" spans="1:11" s="13" customFormat="1" ht="12.75">
      <c r="A173" s="48"/>
      <c r="B173" s="21"/>
      <c r="C173" s="33">
        <v>31</v>
      </c>
      <c r="D173" s="34" t="s">
        <v>333</v>
      </c>
      <c r="E173" s="11" t="s">
        <v>334</v>
      </c>
      <c r="F173" s="56">
        <f t="shared" si="3"/>
        <v>0</v>
      </c>
      <c r="G173" s="56">
        <f t="shared" si="4"/>
        <v>3</v>
      </c>
      <c r="H173" s="57">
        <f t="shared" si="5"/>
        <v>9</v>
      </c>
      <c r="I173" s="51"/>
      <c r="J173" s="51" t="s">
        <v>342</v>
      </c>
      <c r="K173" s="51"/>
    </row>
    <row r="174" spans="1:11" s="13" customFormat="1" ht="12.75">
      <c r="A174" s="48"/>
      <c r="B174" s="21"/>
      <c r="C174" s="3"/>
      <c r="D174" s="22"/>
      <c r="E174" s="22"/>
      <c r="F174" s="52"/>
      <c r="G174" s="52"/>
      <c r="H174" s="57">
        <f t="shared" si="5"/>
        <v>3</v>
      </c>
      <c r="I174" s="51"/>
      <c r="J174" s="51" t="s">
        <v>341</v>
      </c>
      <c r="K174" s="51"/>
    </row>
    <row r="175" spans="1:11" s="13" customFormat="1" ht="12.75">
      <c r="A175" s="48"/>
      <c r="B175" s="21"/>
      <c r="C175" s="3"/>
      <c r="D175" s="22"/>
      <c r="E175" s="22"/>
      <c r="F175" s="52"/>
      <c r="G175" s="52"/>
      <c r="H175" s="52"/>
      <c r="I175" s="51"/>
      <c r="J175" s="51"/>
      <c r="K175" s="51"/>
    </row>
    <row r="176" spans="1:11" s="13" customFormat="1" ht="12.75">
      <c r="A176" s="48"/>
      <c r="B176" s="21"/>
      <c r="C176" s="3"/>
      <c r="D176" s="22"/>
      <c r="E176" s="22"/>
      <c r="F176" s="52"/>
      <c r="G176" s="52"/>
      <c r="H176" s="51"/>
      <c r="I176" s="53" t="s">
        <v>291</v>
      </c>
      <c r="J176" s="54">
        <f>COUNTA(J144,J148,J156,J162,J174)</f>
        <v>5</v>
      </c>
      <c r="K176" s="51"/>
    </row>
    <row r="177" spans="1:11" s="13" customFormat="1" ht="12.75">
      <c r="A177" s="48"/>
      <c r="B177" s="21"/>
      <c r="C177" s="3"/>
      <c r="D177" s="22"/>
      <c r="E177" s="22"/>
      <c r="F177" s="52"/>
      <c r="G177" s="52"/>
      <c r="H177" s="51"/>
      <c r="I177" s="53" t="s">
        <v>292</v>
      </c>
      <c r="J177" s="54">
        <f>COUNTA(J145:J147,J149:J155,J157:J161,J163:J173)</f>
        <v>26</v>
      </c>
      <c r="K177" s="51"/>
    </row>
    <row r="178" spans="1:11" s="13" customFormat="1" ht="12.75">
      <c r="A178" s="48"/>
      <c r="B178" s="21"/>
      <c r="C178" s="3"/>
      <c r="D178" s="22"/>
      <c r="E178" s="22"/>
      <c r="F178" s="52"/>
      <c r="G178" s="52"/>
      <c r="H178" s="51"/>
      <c r="I178" s="54"/>
      <c r="J178" s="54">
        <f>SUM(J176:J177)</f>
        <v>31</v>
      </c>
      <c r="K178" s="51"/>
    </row>
    <row r="179" spans="1:11" s="13" customFormat="1" ht="12.75">
      <c r="A179" s="48"/>
      <c r="B179" s="21"/>
      <c r="C179" s="3"/>
      <c r="D179" s="22"/>
      <c r="E179" s="22"/>
      <c r="F179" s="52"/>
      <c r="G179" s="52"/>
      <c r="H179" s="51"/>
      <c r="I179" s="51"/>
      <c r="J179" s="51"/>
      <c r="K179" s="51"/>
    </row>
    <row r="180" spans="1:11" s="13" customFormat="1" ht="19.5" customHeight="1">
      <c r="A180" s="48"/>
      <c r="B180" s="21"/>
      <c r="C180" s="3"/>
      <c r="D180" s="22"/>
      <c r="E180" s="22"/>
      <c r="F180" s="52"/>
      <c r="G180" s="52"/>
      <c r="H180" s="51"/>
      <c r="I180" s="51"/>
      <c r="J180" s="51"/>
      <c r="K180" s="51"/>
    </row>
    <row r="181" spans="1:11" s="13" customFormat="1" ht="12.75">
      <c r="A181" s="48"/>
      <c r="B181" s="21"/>
      <c r="C181" s="3"/>
      <c r="D181" s="22"/>
      <c r="E181" s="22"/>
      <c r="F181" s="52"/>
      <c r="G181" s="52"/>
      <c r="H181" s="51"/>
      <c r="I181" s="51"/>
      <c r="J181" s="51"/>
      <c r="K181" s="51"/>
    </row>
    <row r="182" spans="1:11" s="13" customFormat="1" ht="12.75">
      <c r="A182" s="48"/>
      <c r="B182" s="21"/>
      <c r="C182" s="3"/>
      <c r="D182" s="22"/>
      <c r="E182" s="22"/>
      <c r="F182" s="52"/>
      <c r="G182" s="52"/>
      <c r="H182" s="51"/>
      <c r="I182" s="51"/>
      <c r="J182" s="51"/>
      <c r="K182" s="51"/>
    </row>
    <row r="183" spans="1:11" s="13" customFormat="1" ht="12.75">
      <c r="A183" s="48"/>
      <c r="B183" s="21"/>
      <c r="C183" s="3"/>
      <c r="D183" s="22"/>
      <c r="E183" s="22"/>
      <c r="F183" s="23"/>
      <c r="G183" s="23"/>
      <c r="H183" s="51"/>
      <c r="I183" s="51"/>
      <c r="J183" s="51"/>
      <c r="K183" s="51"/>
    </row>
    <row r="184" spans="1:9" s="13" customFormat="1" ht="12.75">
      <c r="A184" s="48"/>
      <c r="B184" s="21"/>
      <c r="C184" s="3"/>
      <c r="D184" s="22"/>
      <c r="E184" s="22"/>
      <c r="F184" s="23"/>
      <c r="G184" s="23"/>
      <c r="H184" s="7"/>
      <c r="I184" s="7"/>
    </row>
    <row r="185" spans="1:9" s="13" customFormat="1" ht="12.75">
      <c r="A185" s="48"/>
      <c r="B185" s="21"/>
      <c r="C185" s="3"/>
      <c r="D185" s="22"/>
      <c r="E185" s="22"/>
      <c r="F185" s="23"/>
      <c r="G185" s="23"/>
      <c r="H185" s="7"/>
      <c r="I185" s="7"/>
    </row>
    <row r="186" spans="1:9" s="13" customFormat="1" ht="12.75">
      <c r="A186" s="48"/>
      <c r="B186" s="21"/>
      <c r="C186" s="3"/>
      <c r="D186" s="22"/>
      <c r="E186" s="22"/>
      <c r="F186" s="23"/>
      <c r="G186" s="23"/>
      <c r="H186" s="7"/>
      <c r="I186" s="7"/>
    </row>
    <row r="187" spans="1:9" s="13" customFormat="1" ht="12.75">
      <c r="A187" s="48"/>
      <c r="B187" s="21"/>
      <c r="C187" s="3"/>
      <c r="D187" s="22"/>
      <c r="E187" s="22"/>
      <c r="F187" s="23"/>
      <c r="G187" s="23"/>
      <c r="H187" s="7"/>
      <c r="I187" s="7"/>
    </row>
    <row r="188" spans="1:9" s="13" customFormat="1" ht="12.75">
      <c r="A188" s="48"/>
      <c r="B188" s="21"/>
      <c r="C188" s="3"/>
      <c r="D188" s="22"/>
      <c r="E188" s="22"/>
      <c r="F188" s="23"/>
      <c r="G188" s="23"/>
      <c r="H188" s="7"/>
      <c r="I188" s="7"/>
    </row>
    <row r="189" spans="1:9" s="13" customFormat="1" ht="12.75">
      <c r="A189" s="48"/>
      <c r="B189" s="21"/>
      <c r="C189" s="3"/>
      <c r="D189" s="22"/>
      <c r="E189" s="22"/>
      <c r="F189" s="23"/>
      <c r="G189" s="23"/>
      <c r="H189" s="7"/>
      <c r="I189" s="7"/>
    </row>
    <row r="190" spans="1:9" s="13" customFormat="1" ht="12.75">
      <c r="A190" s="48"/>
      <c r="B190" s="21"/>
      <c r="C190" s="3"/>
      <c r="D190" s="22"/>
      <c r="E190" s="22"/>
      <c r="F190" s="23"/>
      <c r="G190" s="23"/>
      <c r="H190" s="7"/>
      <c r="I190" s="7"/>
    </row>
    <row r="191" spans="1:9" s="13" customFormat="1" ht="12.75">
      <c r="A191" s="48"/>
      <c r="B191" s="21"/>
      <c r="C191" s="3"/>
      <c r="D191" s="22"/>
      <c r="E191" s="22"/>
      <c r="F191" s="23"/>
      <c r="G191" s="23"/>
      <c r="H191" s="7"/>
      <c r="I191" s="7"/>
    </row>
    <row r="192" spans="1:9" s="13" customFormat="1" ht="12.75">
      <c r="A192" s="48"/>
      <c r="B192" s="21"/>
      <c r="C192" s="3"/>
      <c r="D192" s="22"/>
      <c r="E192" s="22"/>
      <c r="F192" s="23"/>
      <c r="G192" s="23"/>
      <c r="H192" s="7"/>
      <c r="I192" s="7"/>
    </row>
    <row r="193" spans="1:9" s="13" customFormat="1" ht="12.75">
      <c r="A193" s="48"/>
      <c r="B193" s="21"/>
      <c r="C193" s="3"/>
      <c r="D193" s="22"/>
      <c r="E193" s="22"/>
      <c r="F193" s="23"/>
      <c r="G193" s="23"/>
      <c r="H193" s="7"/>
      <c r="I193" s="7"/>
    </row>
    <row r="194" spans="1:9" s="13" customFormat="1" ht="12.75">
      <c r="A194" s="48"/>
      <c r="B194" s="21"/>
      <c r="C194" s="3"/>
      <c r="D194" s="22"/>
      <c r="E194" s="22"/>
      <c r="F194" s="23"/>
      <c r="G194" s="23"/>
      <c r="H194" s="7"/>
      <c r="I194" s="7"/>
    </row>
    <row r="195" spans="1:9" s="13" customFormat="1" ht="12.75">
      <c r="A195" s="48"/>
      <c r="B195" s="21"/>
      <c r="C195" s="3"/>
      <c r="D195" s="22"/>
      <c r="E195" s="22"/>
      <c r="F195" s="23"/>
      <c r="G195" s="23"/>
      <c r="H195" s="7"/>
      <c r="I195" s="7"/>
    </row>
    <row r="196" spans="1:9" s="13" customFormat="1" ht="12.75">
      <c r="A196" s="48"/>
      <c r="B196" s="21"/>
      <c r="C196" s="3"/>
      <c r="D196" s="22"/>
      <c r="E196" s="22"/>
      <c r="F196" s="23"/>
      <c r="G196" s="23"/>
      <c r="H196" s="7"/>
      <c r="I196" s="7"/>
    </row>
    <row r="197" spans="1:9" s="13" customFormat="1" ht="12.75">
      <c r="A197" s="48"/>
      <c r="B197" s="21"/>
      <c r="C197" s="3"/>
      <c r="D197" s="22"/>
      <c r="E197" s="22"/>
      <c r="F197" s="23"/>
      <c r="G197" s="23"/>
      <c r="H197" s="7"/>
      <c r="I197" s="7"/>
    </row>
    <row r="198" spans="1:10" s="13" customFormat="1" ht="12.75">
      <c r="A198" s="48"/>
      <c r="B198" s="21"/>
      <c r="C198" s="3"/>
      <c r="D198" s="22"/>
      <c r="E198" s="22"/>
      <c r="F198" s="23"/>
      <c r="G198" s="23"/>
      <c r="H198" s="7"/>
      <c r="I198" s="7"/>
      <c r="J198" s="7"/>
    </row>
    <row r="199" ht="12.75">
      <c r="K199" s="13"/>
    </row>
  </sheetData>
  <sheetProtection/>
  <hyperlinks>
    <hyperlink ref="C62" r:id="rId1" display="https://academic.ui.ac.id/main/Academic/Summary?p=VbgLqAQmKpa85lj4ersL4k1TCi8uYg2Kl3QSMnAgyCM,"/>
    <hyperlink ref="E143" r:id="rId2" display="alex.ferdinansyah@gmail.com"/>
    <hyperlink ref="E144" r:id="rId3" display="nizar@cs.ui.ac.id"/>
    <hyperlink ref="E145" r:id="rId4" display="hardian@cs.ui.ac.id"/>
    <hyperlink ref="E146" r:id="rId5" display="bettyp@cs.ui.ac.id"/>
    <hyperlink ref="E147" r:id="rId6" display="benny.ranti@gmail.com"/>
    <hyperlink ref="E148" r:id="rId7" display="denny@cs.ui.ac.id"/>
    <hyperlink ref="E149" r:id="rId8" display="dana@cs.ui.ac.id"/>
    <hyperlink ref="E150" r:id="rId9" display="eko@cs.ui.ac.id"/>
    <hyperlink ref="E151" r:id="rId10" display="adin@ui.ac.id"/>
    <hyperlink ref="E152" r:id="rId11" display="harrybs@cs.ui.ac.id"/>
    <hyperlink ref="E153" r:id="rId12" display="iik@cs.ui.ac.id"/>
    <hyperlink ref="E154" r:id="rId13" display="indra@cs.ui.ac.id"/>
    <hyperlink ref="E155" r:id="rId14" display="m_kasfu@cs.ui.ac.id"/>
    <hyperlink ref="E156" r:id="rId15" display="shihab@cs.ui.ac.id"/>
    <hyperlink ref="E157" r:id="rId16" display="santo@cs.ui.ac.id"/>
    <hyperlink ref="E158" r:id="rId17" display="putu.wuri@cs.ui.ac.id"/>
    <hyperlink ref="E159" r:id="rId18" display="p.indahati@cs.ui.ac.id"/>
    <hyperlink ref="E160" r:id="rId19" display="rizal@cs.ui.ac.id"/>
    <hyperlink ref="E161" r:id="rId20" display="ririsatria@gmail.com"/>
    <hyperlink ref="E162" r:id="rId21" display="satrio.baskoro@cs.ui.ac.id"/>
    <hyperlink ref="E163" r:id="rId22" display="setiadi@cs.ui.ac.id"/>
    <hyperlink ref="E164" r:id="rId23" display="wibowo@cs.ui.ac.id"/>
    <hyperlink ref="E165" r:id="rId24" display="wnugroho@cs.ui.ac.id"/>
    <hyperlink ref="E166" r:id="rId25" display="yudho@cs.ui.ac.id"/>
    <hyperlink ref="E167" r:id="rId26" display="yova@cs.ui.ac.id"/>
    <hyperlink ref="E168" r:id="rId27" display="zhasibua@cs.ui.ac.id"/>
    <hyperlink ref="E169" r:id="rId28" display="amril.syalim@cs.ui.ac.id"/>
    <hyperlink ref="E170" r:id="rId29" display="ivan@cs.ui.ac.id"/>
    <hyperlink ref="E172" r:id="rId30" display="nazief@cs.ui.ac.id"/>
    <hyperlink ref="E171" r:id="rId31" display="ade@cs.ui.ac.id"/>
    <hyperlink ref="E173" r:id="rId32" display="annayuliartikh@gmail.com"/>
  </hyperlinks>
  <printOptions/>
  <pageMargins left="0.15748031496062992" right="0.15748031496062992" top="0.15748031496062992" bottom="0.15748031496062992" header="0.31496062992125984" footer="0.31496062992125984"/>
  <pageSetup orientation="landscape" paperSize="9" scale="80" r:id="rId34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 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PC-Dewi</dc:creator>
  <cp:keywords/>
  <dc:description/>
  <cp:lastModifiedBy>dewi</cp:lastModifiedBy>
  <cp:lastPrinted>2015-08-29T06:57:31Z</cp:lastPrinted>
  <dcterms:created xsi:type="dcterms:W3CDTF">2014-02-03T05:53:03Z</dcterms:created>
  <dcterms:modified xsi:type="dcterms:W3CDTF">2015-09-01T11:31:54Z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